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8_{6117C0CA-96EA-451D-A2C2-8C89B4A9CD4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3 and Purch LT Savings" sheetId="5" r:id="rId1"/>
    <sheet name="L3 and GSA LT Savings" sheetId="6" r:id="rId2"/>
  </sheets>
  <externalReferences>
    <externalReference r:id="rId3"/>
  </externalReferences>
  <definedNames>
    <definedName name="_xlnm._FilterDatabase" localSheetId="0" hidden="1">'L3 and Purch LT Savings'!$A$14:$Y$14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6" l="1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V33" i="6" s="1"/>
  <c r="S40" i="6"/>
  <c r="S41" i="6"/>
  <c r="V41" i="6" s="1"/>
  <c r="S42" i="6"/>
  <c r="S15" i="6"/>
  <c r="V15" i="6" s="1"/>
  <c r="X15" i="6" s="1"/>
  <c r="Y15" i="6" s="1"/>
  <c r="C43" i="6"/>
  <c r="B43" i="6"/>
  <c r="V42" i="6"/>
  <c r="W42" i="6"/>
  <c r="N42" i="6"/>
  <c r="P42" i="6"/>
  <c r="O42" i="6"/>
  <c r="W41" i="6"/>
  <c r="O41" i="6"/>
  <c r="N41" i="6"/>
  <c r="P41" i="6" s="1"/>
  <c r="W40" i="6"/>
  <c r="V40" i="6"/>
  <c r="X40" i="6" s="1"/>
  <c r="Y40" i="6" s="1"/>
  <c r="O40" i="6"/>
  <c r="N40" i="6"/>
  <c r="P40" i="6" s="1"/>
  <c r="W39" i="6"/>
  <c r="V39" i="6"/>
  <c r="N39" i="6"/>
  <c r="P39" i="6" s="1"/>
  <c r="O39" i="6"/>
  <c r="W38" i="6"/>
  <c r="V38" i="6"/>
  <c r="X38" i="6" s="1"/>
  <c r="Y38" i="6" s="1"/>
  <c r="O38" i="6"/>
  <c r="N38" i="6"/>
  <c r="P38" i="6" s="1"/>
  <c r="W37" i="6"/>
  <c r="V37" i="6"/>
  <c r="X37" i="6" s="1"/>
  <c r="Y37" i="6" s="1"/>
  <c r="O37" i="6"/>
  <c r="N37" i="6"/>
  <c r="P37" i="6"/>
  <c r="W36" i="6"/>
  <c r="V36" i="6"/>
  <c r="O36" i="6"/>
  <c r="N36" i="6"/>
  <c r="P36" i="6" s="1"/>
  <c r="W35" i="6"/>
  <c r="V35" i="6"/>
  <c r="O35" i="6"/>
  <c r="N35" i="6"/>
  <c r="P35" i="6" s="1"/>
  <c r="W34" i="6"/>
  <c r="V34" i="6"/>
  <c r="X34" i="6" s="1"/>
  <c r="Y34" i="6" s="1"/>
  <c r="O34" i="6"/>
  <c r="N34" i="6"/>
  <c r="P34" i="6" s="1"/>
  <c r="W33" i="6"/>
  <c r="O33" i="6"/>
  <c r="N33" i="6"/>
  <c r="P33" i="6" s="1"/>
  <c r="W32" i="6"/>
  <c r="V32" i="6"/>
  <c r="X32" i="6" s="1"/>
  <c r="Y32" i="6" s="1"/>
  <c r="O32" i="6"/>
  <c r="N32" i="6"/>
  <c r="P32" i="6" s="1"/>
  <c r="V31" i="6"/>
  <c r="W31" i="6"/>
  <c r="N31" i="6"/>
  <c r="P31" i="6" s="1"/>
  <c r="O31" i="6"/>
  <c r="W30" i="6"/>
  <c r="V30" i="6"/>
  <c r="X30" i="6" s="1"/>
  <c r="Y30" i="6" s="1"/>
  <c r="N30" i="6"/>
  <c r="P30" i="6" s="1"/>
  <c r="O30" i="6"/>
  <c r="W29" i="6"/>
  <c r="V29" i="6"/>
  <c r="X29" i="6" s="1"/>
  <c r="Y29" i="6" s="1"/>
  <c r="O29" i="6"/>
  <c r="N29" i="6"/>
  <c r="P29" i="6"/>
  <c r="V28" i="6"/>
  <c r="W28" i="6"/>
  <c r="O28" i="6"/>
  <c r="N28" i="6"/>
  <c r="P28" i="6" s="1"/>
  <c r="W27" i="6"/>
  <c r="V27" i="6"/>
  <c r="N27" i="6"/>
  <c r="P27" i="6" s="1"/>
  <c r="O27" i="6"/>
  <c r="W26" i="6"/>
  <c r="V26" i="6"/>
  <c r="N26" i="6"/>
  <c r="P26" i="6"/>
  <c r="O26" i="6"/>
  <c r="V25" i="6"/>
  <c r="W25" i="6"/>
  <c r="X25" i="6"/>
  <c r="Y25" i="6" s="1"/>
  <c r="O25" i="6"/>
  <c r="N25" i="6"/>
  <c r="P25" i="6"/>
  <c r="W24" i="6"/>
  <c r="V24" i="6"/>
  <c r="O24" i="6"/>
  <c r="N24" i="6"/>
  <c r="P24" i="6" s="1"/>
  <c r="V23" i="6"/>
  <c r="W23" i="6"/>
  <c r="N23" i="6"/>
  <c r="P23" i="6" s="1"/>
  <c r="O23" i="6"/>
  <c r="W22" i="6"/>
  <c r="V22" i="6"/>
  <c r="N22" i="6"/>
  <c r="P22" i="6"/>
  <c r="O22" i="6"/>
  <c r="W21" i="6"/>
  <c r="V21" i="6"/>
  <c r="O21" i="6"/>
  <c r="N21" i="6"/>
  <c r="P21" i="6" s="1"/>
  <c r="V20" i="6"/>
  <c r="W20" i="6"/>
  <c r="O20" i="6"/>
  <c r="N20" i="6"/>
  <c r="P20" i="6" s="1"/>
  <c r="W19" i="6"/>
  <c r="V19" i="6"/>
  <c r="N19" i="6"/>
  <c r="P19" i="6" s="1"/>
  <c r="O19" i="6"/>
  <c r="W18" i="6"/>
  <c r="V18" i="6"/>
  <c r="X18" i="6" s="1"/>
  <c r="Y18" i="6" s="1"/>
  <c r="N18" i="6"/>
  <c r="P18" i="6" s="1"/>
  <c r="O18" i="6"/>
  <c r="V17" i="6"/>
  <c r="W17" i="6"/>
  <c r="O17" i="6"/>
  <c r="N17" i="6"/>
  <c r="P17" i="6" s="1"/>
  <c r="W16" i="6"/>
  <c r="V16" i="6"/>
  <c r="X16" i="6" s="1"/>
  <c r="Y16" i="6" s="1"/>
  <c r="O16" i="6"/>
  <c r="N16" i="6"/>
  <c r="P16" i="6" s="1"/>
  <c r="W15" i="6"/>
  <c r="N15" i="6"/>
  <c r="P15" i="6" s="1"/>
  <c r="O15" i="6"/>
  <c r="V9" i="6"/>
  <c r="W9" i="6"/>
  <c r="O9" i="6"/>
  <c r="N9" i="6"/>
  <c r="P9" i="6" s="1"/>
  <c r="V8" i="6"/>
  <c r="W8" i="6"/>
  <c r="N8" i="6"/>
  <c r="P8" i="6" s="1"/>
  <c r="O8" i="6"/>
  <c r="V7" i="6"/>
  <c r="W7" i="6"/>
  <c r="X7" i="6" s="1"/>
  <c r="Y7" i="6" s="1"/>
  <c r="N7" i="6"/>
  <c r="P7" i="6"/>
  <c r="O7" i="6"/>
  <c r="V6" i="6"/>
  <c r="W6" i="6"/>
  <c r="O6" i="6"/>
  <c r="N6" i="6"/>
  <c r="P6" i="6"/>
  <c r="V5" i="6"/>
  <c r="W5" i="6"/>
  <c r="X5" i="6" s="1"/>
  <c r="Y5" i="6" s="1"/>
  <c r="O5" i="6"/>
  <c r="N5" i="6"/>
  <c r="P5" i="6" s="1"/>
  <c r="V4" i="6"/>
  <c r="W4" i="6"/>
  <c r="N4" i="6"/>
  <c r="P4" i="6" s="1"/>
  <c r="H4" i="6"/>
  <c r="O4" i="6" s="1"/>
  <c r="C43" i="5"/>
  <c r="B43" i="5"/>
  <c r="W42" i="5"/>
  <c r="V42" i="5"/>
  <c r="O42" i="5"/>
  <c r="N42" i="5"/>
  <c r="P42" i="5" s="1"/>
  <c r="W41" i="5"/>
  <c r="V41" i="5"/>
  <c r="N41" i="5"/>
  <c r="P41" i="5" s="1"/>
  <c r="O41" i="5"/>
  <c r="V40" i="5"/>
  <c r="W40" i="5"/>
  <c r="N40" i="5"/>
  <c r="P40" i="5" s="1"/>
  <c r="O40" i="5"/>
  <c r="W39" i="5"/>
  <c r="V39" i="5"/>
  <c r="X39" i="5" s="1"/>
  <c r="Y39" i="5" s="1"/>
  <c r="O39" i="5"/>
  <c r="N39" i="5"/>
  <c r="P39" i="5" s="1"/>
  <c r="W38" i="5"/>
  <c r="V38" i="5"/>
  <c r="O38" i="5"/>
  <c r="N38" i="5"/>
  <c r="P38" i="5" s="1"/>
  <c r="W37" i="5"/>
  <c r="V37" i="5"/>
  <c r="X37" i="5" s="1"/>
  <c r="Y37" i="5" s="1"/>
  <c r="N37" i="5"/>
  <c r="P37" i="5" s="1"/>
  <c r="O37" i="5"/>
  <c r="V36" i="5"/>
  <c r="W36" i="5"/>
  <c r="N36" i="5"/>
  <c r="P36" i="5" s="1"/>
  <c r="O36" i="5"/>
  <c r="W35" i="5"/>
  <c r="V35" i="5"/>
  <c r="O35" i="5"/>
  <c r="N35" i="5"/>
  <c r="P35" i="5" s="1"/>
  <c r="W34" i="5"/>
  <c r="V34" i="5"/>
  <c r="O34" i="5"/>
  <c r="N34" i="5"/>
  <c r="P34" i="5" s="1"/>
  <c r="W33" i="5"/>
  <c r="V33" i="5"/>
  <c r="X33" i="5" s="1"/>
  <c r="Y33" i="5" s="1"/>
  <c r="N33" i="5"/>
  <c r="P33" i="5" s="1"/>
  <c r="O33" i="5"/>
  <c r="V32" i="5"/>
  <c r="W32" i="5"/>
  <c r="X32" i="5" s="1"/>
  <c r="Y32" i="5" s="1"/>
  <c r="N32" i="5"/>
  <c r="P32" i="5" s="1"/>
  <c r="O32" i="5"/>
  <c r="W31" i="5"/>
  <c r="V31" i="5"/>
  <c r="O31" i="5"/>
  <c r="N31" i="5"/>
  <c r="P31" i="5" s="1"/>
  <c r="W30" i="5"/>
  <c r="V30" i="5"/>
  <c r="O30" i="5"/>
  <c r="N30" i="5"/>
  <c r="P30" i="5"/>
  <c r="W29" i="5"/>
  <c r="V29" i="5"/>
  <c r="N29" i="5"/>
  <c r="P29" i="5"/>
  <c r="O29" i="5"/>
  <c r="V28" i="5"/>
  <c r="W28" i="5"/>
  <c r="X28" i="5"/>
  <c r="Y28" i="5" s="1"/>
  <c r="N28" i="5"/>
  <c r="P28" i="5" s="1"/>
  <c r="O28" i="5"/>
  <c r="W27" i="5"/>
  <c r="V27" i="5"/>
  <c r="X27" i="5" s="1"/>
  <c r="Y27" i="5" s="1"/>
  <c r="O27" i="5"/>
  <c r="N27" i="5"/>
  <c r="P27" i="5" s="1"/>
  <c r="W26" i="5"/>
  <c r="V26" i="5"/>
  <c r="O26" i="5"/>
  <c r="N26" i="5"/>
  <c r="P26" i="5"/>
  <c r="W25" i="5"/>
  <c r="V25" i="5"/>
  <c r="N25" i="5"/>
  <c r="P25" i="5"/>
  <c r="O25" i="5"/>
  <c r="V24" i="5"/>
  <c r="X24" i="5" s="1"/>
  <c r="Y24" i="5" s="1"/>
  <c r="W24" i="5"/>
  <c r="N24" i="5"/>
  <c r="P24" i="5" s="1"/>
  <c r="O24" i="5"/>
  <c r="W23" i="5"/>
  <c r="V23" i="5"/>
  <c r="O23" i="5"/>
  <c r="N23" i="5"/>
  <c r="P23" i="5" s="1"/>
  <c r="W22" i="5"/>
  <c r="V22" i="5"/>
  <c r="O22" i="5"/>
  <c r="N22" i="5"/>
  <c r="P22" i="5" s="1"/>
  <c r="W21" i="5"/>
  <c r="V21" i="5"/>
  <c r="N21" i="5"/>
  <c r="P21" i="5" s="1"/>
  <c r="O21" i="5"/>
  <c r="V20" i="5"/>
  <c r="X20" i="5" s="1"/>
  <c r="Y20" i="5" s="1"/>
  <c r="W20" i="5"/>
  <c r="N20" i="5"/>
  <c r="P20" i="5" s="1"/>
  <c r="O20" i="5"/>
  <c r="W19" i="5"/>
  <c r="V19" i="5"/>
  <c r="O19" i="5"/>
  <c r="N19" i="5"/>
  <c r="P19" i="5" s="1"/>
  <c r="W18" i="5"/>
  <c r="X18" i="5" s="1"/>
  <c r="Y18" i="5" s="1"/>
  <c r="V18" i="5"/>
  <c r="O18" i="5"/>
  <c r="N18" i="5"/>
  <c r="P18" i="5"/>
  <c r="W17" i="5"/>
  <c r="V17" i="5"/>
  <c r="X17" i="5" s="1"/>
  <c r="Y17" i="5" s="1"/>
  <c r="N17" i="5"/>
  <c r="P17" i="5"/>
  <c r="O17" i="5"/>
  <c r="V16" i="5"/>
  <c r="W16" i="5"/>
  <c r="X16" i="5"/>
  <c r="Y16" i="5" s="1"/>
  <c r="N16" i="5"/>
  <c r="P16" i="5" s="1"/>
  <c r="O16" i="5"/>
  <c r="W15" i="5"/>
  <c r="V15" i="5"/>
  <c r="X15" i="5" s="1"/>
  <c r="Y15" i="5" s="1"/>
  <c r="O15" i="5"/>
  <c r="N15" i="5"/>
  <c r="P15" i="5" s="1"/>
  <c r="S13" i="5"/>
  <c r="S13" i="6" s="1"/>
  <c r="K13" i="5"/>
  <c r="K13" i="6" s="1"/>
  <c r="F13" i="5"/>
  <c r="W9" i="5"/>
  <c r="V9" i="5"/>
  <c r="X9" i="5" s="1"/>
  <c r="Y9" i="5" s="1"/>
  <c r="N9" i="5"/>
  <c r="P9" i="5" s="1"/>
  <c r="O9" i="5"/>
  <c r="V8" i="5"/>
  <c r="W8" i="5"/>
  <c r="N8" i="5"/>
  <c r="P8" i="5" s="1"/>
  <c r="O8" i="5"/>
  <c r="W7" i="5"/>
  <c r="V7" i="5"/>
  <c r="X7" i="5" s="1"/>
  <c r="Y7" i="5" s="1"/>
  <c r="O7" i="5"/>
  <c r="N7" i="5"/>
  <c r="P7" i="5" s="1"/>
  <c r="W6" i="5"/>
  <c r="V6" i="5"/>
  <c r="X6" i="5" s="1"/>
  <c r="Y6" i="5" s="1"/>
  <c r="O6" i="5"/>
  <c r="N6" i="5"/>
  <c r="P6" i="5"/>
  <c r="W5" i="5"/>
  <c r="V5" i="5"/>
  <c r="X5" i="5" s="1"/>
  <c r="Y5" i="5" s="1"/>
  <c r="N5" i="5"/>
  <c r="P5" i="5"/>
  <c r="O5" i="5"/>
  <c r="V4" i="5"/>
  <c r="W4" i="5"/>
  <c r="N4" i="5"/>
  <c r="P4" i="5" s="1"/>
  <c r="O4" i="5"/>
  <c r="S2" i="5"/>
  <c r="S2" i="6" s="1"/>
  <c r="K2" i="5"/>
  <c r="K2" i="6" s="1"/>
  <c r="X41" i="6" l="1"/>
  <c r="Y41" i="6" s="1"/>
  <c r="X21" i="5"/>
  <c r="Y21" i="5" s="1"/>
  <c r="X23" i="5"/>
  <c r="Y23" i="5" s="1"/>
  <c r="X8" i="6"/>
  <c r="Y8" i="6" s="1"/>
  <c r="Y43" i="6" s="1"/>
  <c r="X17" i="6"/>
  <c r="Y17" i="6" s="1"/>
  <c r="X21" i="6"/>
  <c r="Y21" i="6" s="1"/>
  <c r="X22" i="6"/>
  <c r="Y22" i="6" s="1"/>
  <c r="X24" i="6"/>
  <c r="Y24" i="6" s="1"/>
  <c r="X27" i="6"/>
  <c r="Y27" i="6" s="1"/>
  <c r="X35" i="6"/>
  <c r="Y35" i="6" s="1"/>
  <c r="X30" i="5"/>
  <c r="Y30" i="5" s="1"/>
  <c r="X34" i="5"/>
  <c r="Y34" i="5" s="1"/>
  <c r="X36" i="5"/>
  <c r="Y36" i="5" s="1"/>
  <c r="X40" i="5"/>
  <c r="Y40" i="5" s="1"/>
  <c r="X4" i="6"/>
  <c r="Y4" i="6" s="1"/>
  <c r="X4" i="5"/>
  <c r="Y4" i="5" s="1"/>
  <c r="X26" i="5"/>
  <c r="Y26" i="5" s="1"/>
  <c r="X20" i="6"/>
  <c r="Y20" i="6" s="1"/>
  <c r="X39" i="6"/>
  <c r="Y39" i="6" s="1"/>
  <c r="X8" i="5"/>
  <c r="Y8" i="5" s="1"/>
  <c r="X42" i="5"/>
  <c r="Y42" i="5" s="1"/>
  <c r="X6" i="6"/>
  <c r="Y6" i="6" s="1"/>
  <c r="X19" i="6"/>
  <c r="Y19" i="6" s="1"/>
  <c r="X19" i="5"/>
  <c r="Y19" i="5" s="1"/>
  <c r="X22" i="5"/>
  <c r="Y22" i="5" s="1"/>
  <c r="X29" i="5"/>
  <c r="Y29" i="5" s="1"/>
  <c r="X35" i="5"/>
  <c r="Y35" i="5" s="1"/>
  <c r="X38" i="5"/>
  <c r="Y38" i="5" s="1"/>
  <c r="X9" i="6"/>
  <c r="Y9" i="6" s="1"/>
  <c r="X26" i="6"/>
  <c r="Y26" i="6" s="1"/>
  <c r="X28" i="6"/>
  <c r="Y28" i="6" s="1"/>
  <c r="X31" i="6"/>
  <c r="Y31" i="6" s="1"/>
  <c r="X36" i="6"/>
  <c r="Y36" i="6" s="1"/>
  <c r="X25" i="5"/>
  <c r="Y25" i="5" s="1"/>
  <c r="X31" i="5"/>
  <c r="Y31" i="5" s="1"/>
  <c r="X41" i="5"/>
  <c r="Y41" i="5" s="1"/>
  <c r="X33" i="6"/>
  <c r="Y33" i="6" s="1"/>
  <c r="X23" i="6"/>
  <c r="Y23" i="6" s="1"/>
  <c r="X42" i="6"/>
  <c r="Y42" i="6" s="1"/>
  <c r="P43" i="5"/>
  <c r="P43" i="6"/>
  <c r="Y43" i="5" l="1"/>
  <c r="Y47" i="5"/>
</calcChain>
</file>

<file path=xl/sharedStrings.xml><?xml version="1.0" encoding="utf-8"?>
<sst xmlns="http://schemas.openxmlformats.org/spreadsheetml/2006/main" count="818" uniqueCount="146">
  <si>
    <t>+</t>
  </si>
  <si>
    <t>CDATA II B</t>
  </si>
  <si>
    <t>C DATA III</t>
  </si>
  <si>
    <t>CDATA II F</t>
  </si>
  <si>
    <t>CDATA II P</t>
  </si>
  <si>
    <t>Current Interchange Category</t>
  </si>
  <si>
    <t>Level III Processing Interchange Category</t>
  </si>
  <si>
    <t>Savings</t>
  </si>
  <si>
    <t>Visa Interchange Category</t>
  </si>
  <si>
    <t>MPS SHORT DESCRIPTION</t>
  </si>
  <si>
    <t>% Rate</t>
  </si>
  <si>
    <t>Per Item</t>
  </si>
  <si>
    <t>% Savings</t>
  </si>
  <si>
    <t>PI Savings</t>
  </si>
  <si>
    <t>Purchasing Card Level II Data Rate</t>
  </si>
  <si>
    <t>USCOMML2 P</t>
  </si>
  <si>
    <t>Purchasing Card Level III Data Rate</t>
  </si>
  <si>
    <t>Commercial Card Retail - Purchasing</t>
  </si>
  <si>
    <t>COM RET P</t>
  </si>
  <si>
    <t>Purchasing Card - Card Not Present</t>
  </si>
  <si>
    <t>COMM CNP P</t>
  </si>
  <si>
    <t>MasterCard Interchange Category</t>
  </si>
  <si>
    <t>Corporate Data Rate III</t>
  </si>
  <si>
    <t>Corporate Data Rate II - Corporate</t>
  </si>
  <si>
    <t>Corp Data Rate II - Business</t>
  </si>
  <si>
    <t>Corp Data Rate II - Fleet</t>
  </si>
  <si>
    <t>Corp Data Rate II - Purchasing</t>
  </si>
  <si>
    <t>Corp Data Rate II Petroleum</t>
  </si>
  <si>
    <t>CDATAIIPET</t>
  </si>
  <si>
    <t>C DATA I</t>
  </si>
  <si>
    <t>World Business Data Rate III</t>
  </si>
  <si>
    <t>MWBCOMDAT3</t>
  </si>
  <si>
    <t>World Business Data Rate II</t>
  </si>
  <si>
    <t>MWBCOMDAT2</t>
  </si>
  <si>
    <t>World Bus Data Rate II Petroleum</t>
  </si>
  <si>
    <t>MWBCOM2PET</t>
  </si>
  <si>
    <t>World Business Data Rate I</t>
  </si>
  <si>
    <t>MWBCOMDAT1</t>
  </si>
  <si>
    <t>World Elite Business Data Rate III</t>
  </si>
  <si>
    <t>WEBCOMDAT3</t>
  </si>
  <si>
    <t>World Elite Business Data Rate I</t>
  </si>
  <si>
    <t>WEBCOMDAT1</t>
  </si>
  <si>
    <t>World Elite Business Data Rate II</t>
  </si>
  <si>
    <t>WEBCOMDAT2</t>
  </si>
  <si>
    <t>World Elite Business Data Rate II Petroleum</t>
  </si>
  <si>
    <t>WEBCOM2PET</t>
  </si>
  <si>
    <t>No. of Transactions</t>
  </si>
  <si>
    <t>$ of Savings</t>
  </si>
  <si>
    <t>$ Savings</t>
  </si>
  <si>
    <t>Net Sales</t>
  </si>
  <si>
    <t>Large Ticket Processing Interchange Category</t>
  </si>
  <si>
    <t>PUR LG TKT</t>
  </si>
  <si>
    <t>Corporate Large Ticket 1</t>
  </si>
  <si>
    <t>CORP LG TK</t>
  </si>
  <si>
    <t>World Business Large Ticket 1</t>
  </si>
  <si>
    <t>MWBCMLGTK1</t>
  </si>
  <si>
    <t>World Elite Business Large Ticket I</t>
  </si>
  <si>
    <t>WEBCMLGTK1</t>
  </si>
  <si>
    <t>Savings from L3</t>
  </si>
  <si>
    <t>Purchasing Large Ticket*</t>
  </si>
  <si>
    <t xml:space="preserve">Large Ticket Processing Interchange Category </t>
  </si>
  <si>
    <t>Interchange Level</t>
  </si>
  <si>
    <t>&gt;$7,255.00</t>
  </si>
  <si>
    <t>GSA LG TKT</t>
  </si>
  <si>
    <t xml:space="preserve">GSA Large Ticket Processing Interchange Category </t>
  </si>
  <si>
    <t>GSA Large Ticket*</t>
  </si>
  <si>
    <t>*Govt Purchasing Cards Only</t>
  </si>
  <si>
    <t>&gt;$6,980.00</t>
  </si>
  <si>
    <t>C LGTK I B</t>
  </si>
  <si>
    <t>C LGTK I F</t>
  </si>
  <si>
    <t>C LGTK I P</t>
  </si>
  <si>
    <t>&gt;$5,186.66</t>
  </si>
  <si>
    <t>C DATA I B</t>
  </si>
  <si>
    <t>C DATA I P</t>
  </si>
  <si>
    <t>C DATA I F</t>
  </si>
  <si>
    <t>Corporate Data Rate III - Business</t>
  </si>
  <si>
    <t>CDATAIII B</t>
  </si>
  <si>
    <t>Corporate Data Rate III - Purchasing</t>
  </si>
  <si>
    <t>CDATAIII P</t>
  </si>
  <si>
    <t>Corporate Data Rate III - Fleet</t>
  </si>
  <si>
    <t>CDATAIII F</t>
  </si>
  <si>
    <t>Corporate Data Rate I - Corporate</t>
  </si>
  <si>
    <t>Corporate Data Rate I - Business</t>
  </si>
  <si>
    <t>Corporate Data Rate I - Purchasing</t>
  </si>
  <si>
    <t>Corporate Data Rate I - Fleet</t>
  </si>
  <si>
    <t>Corporate Large Ticket 1 - Business</t>
  </si>
  <si>
    <t>Corporate Large Ticket 1 - Purchasing</t>
  </si>
  <si>
    <t>Corporate Large Ticket 1 - Fleet</t>
  </si>
  <si>
    <t>US CORP L2</t>
  </si>
  <si>
    <t xml:space="preserve">COM RET C </t>
  </si>
  <si>
    <t>COMM CNP C</t>
  </si>
  <si>
    <t>Corporate Card Level II Data Rate</t>
  </si>
  <si>
    <t>Commercial Card Retail - Corporate</t>
  </si>
  <si>
    <t>Corporate Card - Card Not Present</t>
  </si>
  <si>
    <t>Corporate Card Level III Data Rate</t>
  </si>
  <si>
    <t>COMM L3 C</t>
  </si>
  <si>
    <t>Overall Savings</t>
  </si>
  <si>
    <t>COMM L3 P</t>
  </si>
  <si>
    <t>Non-Govt Purchasing Card</t>
  </si>
  <si>
    <t>DATAI B2</t>
  </si>
  <si>
    <t>DATAI B3</t>
  </si>
  <si>
    <t>DATAI B4</t>
  </si>
  <si>
    <t>DATA2 B2</t>
  </si>
  <si>
    <t>DATA2PETB2</t>
  </si>
  <si>
    <t>DATA3 B2</t>
  </si>
  <si>
    <t>Business Data Rate I Spend 2</t>
  </si>
  <si>
    <t>Business Data Rate II Spend 2</t>
  </si>
  <si>
    <t>Business Data Rate II - Petroleum Spend 2</t>
  </si>
  <si>
    <t>Business Data Rate I Spend 3</t>
  </si>
  <si>
    <t>Business Data Rate II Spend 3</t>
  </si>
  <si>
    <t>DATA2 B3</t>
  </si>
  <si>
    <t>Business Data Rate II - Petroleum Spend 3</t>
  </si>
  <si>
    <t>DATA2PETB3</t>
  </si>
  <si>
    <t>Business Data Rate I Spend 4</t>
  </si>
  <si>
    <t>Business Data Rate II Spend 4</t>
  </si>
  <si>
    <t>DATA2 B4</t>
  </si>
  <si>
    <t>Business Data Rate II - Petroleum Spend 4</t>
  </si>
  <si>
    <t>DATA2PETB4</t>
  </si>
  <si>
    <t>Business Data Rate III Spend 3</t>
  </si>
  <si>
    <t>DATA3 B3</t>
  </si>
  <si>
    <t>Business Data Rate III Spend 2</t>
  </si>
  <si>
    <t>Business Data Rate III Spend 4</t>
  </si>
  <si>
    <t>DATA3 B4</t>
  </si>
  <si>
    <t>Business Large Ticket I Spend 2</t>
  </si>
  <si>
    <t>LGTKT1 B2</t>
  </si>
  <si>
    <t>Business Large Ticket I Spend 3</t>
  </si>
  <si>
    <t>LGTKT1 B3</t>
  </si>
  <si>
    <t>Business Large Ticket I Spend 4</t>
  </si>
  <si>
    <t>LGTKT1 B4</t>
  </si>
  <si>
    <t>DATAIIP B</t>
  </si>
  <si>
    <t>Corp Data Rate II Petroleum Business</t>
  </si>
  <si>
    <t>C DATA II C</t>
  </si>
  <si>
    <t>DATA I BD</t>
  </si>
  <si>
    <t>Business Data Rate I Debit</t>
  </si>
  <si>
    <t>Business Data Rate II Debit</t>
  </si>
  <si>
    <t>DATA II BD</t>
  </si>
  <si>
    <t>Business Data Rate II - Petroleum Debit</t>
  </si>
  <si>
    <t>DATAIIP BD</t>
  </si>
  <si>
    <t>Business Data Rate III Debit</t>
  </si>
  <si>
    <t>DATAIII BD</t>
  </si>
  <si>
    <t>Business Large Ticket I Debit</t>
  </si>
  <si>
    <t>LGTKT I BD</t>
  </si>
  <si>
    <t>Corporate Large Ticket</t>
  </si>
  <si>
    <t>CORP LGTKT</t>
  </si>
  <si>
    <t>Apr 2017</t>
  </si>
  <si>
    <t>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</si>
</sst>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9" fillId="0" borderId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5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34" fillId="38" borderId="0" applyNumberFormat="0" applyBorder="0" applyAlignment="0" applyProtection="0"/>
    <xf numFmtId="0" fontId="38" fillId="42" borderId="22" applyNumberFormat="0" applyAlignment="0" applyProtection="0"/>
    <xf numFmtId="0" fontId="40" fillId="55" borderId="23" applyNumberFormat="0" applyAlignment="0" applyProtection="0"/>
    <xf numFmtId="0" fontId="4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6" fillId="42" borderId="22" applyNumberFormat="0" applyAlignment="0" applyProtection="0"/>
    <xf numFmtId="0" fontId="39" fillId="0" borderId="27" applyNumberFormat="0" applyFill="0" applyAlignment="0" applyProtection="0"/>
    <xf numFmtId="0" fontId="35" fillId="56" borderId="0" applyNumberFormat="0" applyBorder="0" applyAlignment="0" applyProtection="0"/>
    <xf numFmtId="0" fontId="19" fillId="57" borderId="28" applyNumberFormat="0" applyFont="0" applyAlignment="0" applyProtection="0"/>
    <xf numFmtId="0" fontId="37" fillId="42" borderId="29" applyNumberFormat="0" applyAlignment="0" applyProtection="0"/>
    <xf numFmtId="0" fontId="29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7" borderId="2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</cellStyleXfs>
  <cellXfs count="99">
    <xf numFmtId="0" fontId="0" fillId="0" borderId="0" xfId="0"/>
    <xf numFmtId="0" fontId="23" fillId="0" borderId="10" xfId="0" applyFont="1" applyFill="1" applyBorder="1" applyAlignment="1">
      <alignment vertical="top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/>
    <xf numFmtId="0" fontId="22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vertical="top"/>
    </xf>
    <xf numFmtId="0" fontId="22" fillId="0" borderId="13" xfId="0" applyFont="1" applyFill="1" applyBorder="1"/>
    <xf numFmtId="164" fontId="23" fillId="0" borderId="10" xfId="0" applyNumberFormat="1" applyFont="1" applyFill="1" applyBorder="1" applyAlignment="1">
      <alignment horizontal="left" vertical="top"/>
    </xf>
    <xf numFmtId="0" fontId="22" fillId="0" borderId="12" xfId="0" applyFont="1" applyFill="1" applyBorder="1"/>
    <xf numFmtId="10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/>
    <xf numFmtId="164" fontId="23" fillId="0" borderId="10" xfId="0" quotePrefix="1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0" xfId="0" applyFont="1" applyFill="1" applyAlignment="1">
      <alignment horizontal="left"/>
    </xf>
    <xf numFmtId="10" fontId="23" fillId="0" borderId="16" xfId="0" applyNumberFormat="1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horizontal="left"/>
    </xf>
    <xf numFmtId="164" fontId="23" fillId="0" borderId="10" xfId="0" applyNumberFormat="1" applyFont="1" applyFill="1" applyBorder="1" applyAlignment="1">
      <alignment horizontal="left"/>
    </xf>
    <xf numFmtId="10" fontId="23" fillId="0" borderId="10" xfId="0" applyNumberFormat="1" applyFont="1" applyFill="1" applyBorder="1" applyAlignment="1">
      <alignment vertical="top"/>
    </xf>
    <xf numFmtId="164" fontId="23" fillId="0" borderId="18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0" xfId="0" applyFont="1" applyFill="1"/>
    <xf numFmtId="0" fontId="22" fillId="33" borderId="1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2" fillId="0" borderId="15" xfId="0" applyFont="1" applyFill="1" applyBorder="1"/>
    <xf numFmtId="0" fontId="24" fillId="0" borderId="0" xfId="42" applyFont="1" applyBorder="1" applyAlignment="1">
      <alignment horizontal="center" wrapText="1"/>
    </xf>
    <xf numFmtId="164" fontId="24" fillId="0" borderId="0" xfId="42" applyNumberFormat="1" applyFont="1" applyBorder="1" applyAlignment="1">
      <alignment horizontal="center" wrapText="1"/>
    </xf>
    <xf numFmtId="164" fontId="22" fillId="35" borderId="1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left"/>
    </xf>
    <xf numFmtId="164" fontId="22" fillId="35" borderId="10" xfId="0" applyNumberFormat="1" applyFont="1" applyFill="1" applyBorder="1" applyAlignment="1">
      <alignment horizontal="left"/>
    </xf>
    <xf numFmtId="164" fontId="27" fillId="35" borderId="10" xfId="0" applyNumberFormat="1" applyFont="1" applyFill="1" applyBorder="1" applyAlignment="1">
      <alignment horizontal="left"/>
    </xf>
    <xf numFmtId="164" fontId="28" fillId="0" borderId="0" xfId="0" applyNumberFormat="1" applyFont="1"/>
    <xf numFmtId="164" fontId="26" fillId="0" borderId="0" xfId="0" applyNumberFormat="1" applyFont="1"/>
    <xf numFmtId="164" fontId="22" fillId="0" borderId="12" xfId="0" applyNumberFormat="1" applyFont="1" applyFill="1" applyBorder="1" applyAlignment="1">
      <alignment horizontal="left"/>
    </xf>
    <xf numFmtId="164" fontId="22" fillId="0" borderId="18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10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vertical="top"/>
    </xf>
    <xf numFmtId="164" fontId="26" fillId="0" borderId="0" xfId="0" applyNumberFormat="1" applyFont="1" applyBorder="1"/>
    <xf numFmtId="0" fontId="26" fillId="0" borderId="0" xfId="0" applyFont="1" applyBorder="1"/>
    <xf numFmtId="0" fontId="27" fillId="35" borderId="10" xfId="0" applyFont="1" applyFill="1" applyBorder="1" applyAlignment="1">
      <alignment horizontal="center" vertical="top" wrapText="1"/>
    </xf>
    <xf numFmtId="0" fontId="25" fillId="35" borderId="10" xfId="42" applyFont="1" applyFill="1" applyBorder="1" applyAlignment="1">
      <alignment horizontal="center" vertical="top" wrapText="1"/>
    </xf>
    <xf numFmtId="0" fontId="25" fillId="35" borderId="10" xfId="42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164" fontId="22" fillId="33" borderId="21" xfId="0" applyNumberFormat="1" applyFont="1" applyFill="1" applyBorder="1"/>
    <xf numFmtId="164" fontId="27" fillId="33" borderId="21" xfId="0" applyNumberFormat="1" applyFont="1" applyFill="1" applyBorder="1"/>
    <xf numFmtId="0" fontId="26" fillId="0" borderId="0" xfId="0" applyFont="1" applyFill="1"/>
    <xf numFmtId="0" fontId="24" fillId="0" borderId="0" xfId="42" applyFont="1" applyFill="1" applyBorder="1" applyAlignment="1">
      <alignment horizontal="center" wrapText="1"/>
    </xf>
    <xf numFmtId="164" fontId="24" fillId="0" borderId="0" xfId="42" applyNumberFormat="1" applyFont="1" applyFill="1" applyBorder="1" applyAlignment="1">
      <alignment horizontal="center" wrapText="1"/>
    </xf>
    <xf numFmtId="0" fontId="24" fillId="0" borderId="18" xfId="42" applyFont="1" applyFill="1" applyBorder="1" applyAlignment="1">
      <alignment horizontal="center" wrapText="1"/>
    </xf>
    <xf numFmtId="164" fontId="24" fillId="0" borderId="18" xfId="42" applyNumberFormat="1" applyFont="1" applyFill="1" applyBorder="1" applyAlignment="1">
      <alignment horizontal="center" wrapText="1"/>
    </xf>
    <xf numFmtId="164" fontId="26" fillId="0" borderId="18" xfId="0" applyNumberFormat="1" applyFont="1" applyFill="1" applyBorder="1"/>
    <xf numFmtId="164" fontId="26" fillId="0" borderId="10" xfId="0" applyNumberFormat="1" applyFont="1" applyFill="1" applyBorder="1"/>
    <xf numFmtId="0" fontId="24" fillId="0" borderId="10" xfId="42" applyFont="1" applyFill="1" applyBorder="1" applyAlignment="1">
      <alignment horizontal="center" wrapText="1"/>
    </xf>
    <xf numFmtId="164" fontId="24" fillId="0" borderId="10" xfId="42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vertical="top" wrapText="1"/>
    </xf>
    <xf numFmtId="164" fontId="26" fillId="0" borderId="0" xfId="0" applyNumberFormat="1" applyFont="1" applyFill="1" applyBorder="1"/>
    <xf numFmtId="0" fontId="22" fillId="35" borderId="10" xfId="0" applyFont="1" applyFill="1" applyBorder="1" applyAlignment="1">
      <alignment horizontal="center"/>
    </xf>
    <xf numFmtId="10" fontId="23" fillId="0" borderId="16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0" fontId="23" fillId="58" borderId="16" xfId="0" applyNumberFormat="1" applyFont="1" applyFill="1" applyBorder="1" applyAlignment="1">
      <alignment horizontal="right" vertical="top" wrapText="1"/>
    </xf>
    <xf numFmtId="10" fontId="23" fillId="58" borderId="10" xfId="0" applyNumberFormat="1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49" fontId="22" fillId="0" borderId="11" xfId="0" quotePrefix="1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20" xfId="0" applyFont="1" applyFill="1" applyBorder="1" applyAlignment="1">
      <alignment horizontal="center"/>
    </xf>
    <xf numFmtId="0" fontId="23" fillId="33" borderId="16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/>
    </xf>
    <xf numFmtId="164" fontId="23" fillId="33" borderId="10" xfId="0" applyNumberFormat="1" applyFont="1" applyFill="1" applyBorder="1" applyAlignment="1">
      <alignment horizontal="center"/>
    </xf>
    <xf numFmtId="10" fontId="23" fillId="33" borderId="16" xfId="0" applyNumberFormat="1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164" fontId="23" fillId="33" borderId="10" xfId="0" quotePrefix="1" applyNumberFormat="1" applyFont="1" applyFill="1" applyBorder="1" applyAlignment="1">
      <alignment horizontal="left" vertical="top" wrapText="1"/>
    </xf>
    <xf numFmtId="10" fontId="23" fillId="33" borderId="10" xfId="0" applyNumberFormat="1" applyFont="1" applyFill="1" applyBorder="1" applyAlignment="1">
      <alignment horizontal="right" vertical="top"/>
    </xf>
    <xf numFmtId="164" fontId="23" fillId="33" borderId="10" xfId="0" applyNumberFormat="1" applyFont="1" applyFill="1" applyBorder="1" applyAlignment="1">
      <alignment horizontal="left" vertical="top"/>
    </xf>
    <xf numFmtId="164" fontId="23" fillId="33" borderId="18" xfId="0" applyNumberFormat="1" applyFont="1" applyFill="1" applyBorder="1" applyAlignment="1">
      <alignment horizontal="left"/>
    </xf>
    <xf numFmtId="0" fontId="23" fillId="33" borderId="16" xfId="0" applyFont="1" applyFill="1" applyBorder="1" applyAlignment="1">
      <alignment vertical="top"/>
    </xf>
    <xf numFmtId="164" fontId="23" fillId="33" borderId="10" xfId="0" applyNumberFormat="1" applyFont="1" applyFill="1" applyBorder="1" applyAlignment="1">
      <alignment horizontal="left"/>
    </xf>
    <xf numFmtId="164" fontId="26" fillId="33" borderId="18" xfId="0" applyNumberFormat="1" applyFont="1" applyFill="1" applyBorder="1"/>
    <xf numFmtId="0" fontId="26" fillId="33" borderId="0" xfId="0" applyFont="1" applyFill="1"/>
    <xf numFmtId="0" fontId="23" fillId="33" borderId="10" xfId="0" applyFont="1" applyFill="1" applyBorder="1" applyAlignment="1">
      <alignment vertical="top"/>
    </xf>
  </cellXfs>
  <cellStyles count="110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8" xr:uid="{00000000-0005-0000-0000-000003000000}"/>
    <cellStyle name="20% - Accent3" xfId="27" builtinId="38" customBuiltin="1"/>
    <cellStyle name="20% - Accent3 2" xfId="49" xr:uid="{00000000-0005-0000-0000-000005000000}"/>
    <cellStyle name="20% - Accent4" xfId="31" builtinId="42" customBuiltin="1"/>
    <cellStyle name="20% - Accent4 2" xfId="50" xr:uid="{00000000-0005-0000-0000-000007000000}"/>
    <cellStyle name="20% - Accent5" xfId="35" builtinId="46" customBuiltin="1"/>
    <cellStyle name="20% - Accent5 2" xfId="51" xr:uid="{00000000-0005-0000-0000-000009000000}"/>
    <cellStyle name="20% - Accent6" xfId="39" builtinId="50" customBuiltin="1"/>
    <cellStyle name="20% - Accent6 2" xfId="52" xr:uid="{00000000-0005-0000-0000-00000B000000}"/>
    <cellStyle name="40% - Accent1" xfId="20" builtinId="31" customBuiltin="1"/>
    <cellStyle name="40% - Accent1 2" xfId="53" xr:uid="{00000000-0005-0000-0000-00000D000000}"/>
    <cellStyle name="40% - Accent2" xfId="24" builtinId="35" customBuiltin="1"/>
    <cellStyle name="40% - Accent2 2" xfId="54" xr:uid="{00000000-0005-0000-0000-00000F000000}"/>
    <cellStyle name="40% - Accent3" xfId="28" builtinId="39" customBuiltin="1"/>
    <cellStyle name="40% - Accent3 2" xfId="55" xr:uid="{00000000-0005-0000-0000-000011000000}"/>
    <cellStyle name="40% - Accent4" xfId="32" builtinId="43" customBuiltin="1"/>
    <cellStyle name="40% - Accent4 2" xfId="56" xr:uid="{00000000-0005-0000-0000-000013000000}"/>
    <cellStyle name="40% - Accent5" xfId="36" builtinId="47" customBuiltin="1"/>
    <cellStyle name="40% - Accent5 2" xfId="57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1 2" xfId="59" xr:uid="{00000000-0005-0000-0000-000019000000}"/>
    <cellStyle name="60% - Accent2" xfId="25" builtinId="36" customBuiltin="1"/>
    <cellStyle name="60% - Accent2 2" xfId="60" xr:uid="{00000000-0005-0000-0000-00001B000000}"/>
    <cellStyle name="60% - Accent3" xfId="29" builtinId="40" customBuiltin="1"/>
    <cellStyle name="60% - Accent3 2" xfId="61" xr:uid="{00000000-0005-0000-0000-00001D000000}"/>
    <cellStyle name="60% - Accent4" xfId="33" builtinId="44" customBuiltin="1"/>
    <cellStyle name="60% - Accent4 2" xfId="62" xr:uid="{00000000-0005-0000-0000-00001F000000}"/>
    <cellStyle name="60% - Accent5" xfId="37" builtinId="48" customBuiltin="1"/>
    <cellStyle name="60% - Accent5 2" xfId="63" xr:uid="{00000000-0005-0000-0000-000021000000}"/>
    <cellStyle name="60% - Accent6" xfId="41" builtinId="52" customBuiltin="1"/>
    <cellStyle name="60% - Accent6 2" xfId="64" xr:uid="{00000000-0005-0000-0000-000023000000}"/>
    <cellStyle name="Accent1" xfId="18" builtinId="29" customBuiltin="1"/>
    <cellStyle name="Accent1 2" xfId="65" xr:uid="{00000000-0005-0000-0000-000025000000}"/>
    <cellStyle name="Accent2" xfId="22" builtinId="33" customBuiltin="1"/>
    <cellStyle name="Accent2 2" xfId="66" xr:uid="{00000000-0005-0000-0000-000027000000}"/>
    <cellStyle name="Accent3" xfId="26" builtinId="37" customBuiltin="1"/>
    <cellStyle name="Accent3 2" xfId="67" xr:uid="{00000000-0005-0000-0000-000029000000}"/>
    <cellStyle name="Accent4" xfId="30" builtinId="41" customBuiltin="1"/>
    <cellStyle name="Accent4 2" xfId="68" xr:uid="{00000000-0005-0000-0000-00002B000000}"/>
    <cellStyle name="Accent5" xfId="34" builtinId="45" customBuiltin="1"/>
    <cellStyle name="Accent5 2" xfId="69" xr:uid="{00000000-0005-0000-0000-00002D000000}"/>
    <cellStyle name="Accent6" xfId="38" builtinId="49" customBuiltin="1"/>
    <cellStyle name="Accent6 2" xfId="70" xr:uid="{00000000-0005-0000-0000-00002F000000}"/>
    <cellStyle name="Bad" xfId="7" builtinId="27" customBuiltin="1"/>
    <cellStyle name="Bad 2" xfId="71" xr:uid="{00000000-0005-0000-0000-000031000000}"/>
    <cellStyle name="Calculation" xfId="11" builtinId="22" customBuiltin="1"/>
    <cellStyle name="Calculation 2" xfId="72" xr:uid="{00000000-0005-0000-0000-000033000000}"/>
    <cellStyle name="Check Cell" xfId="13" builtinId="23" customBuiltin="1"/>
    <cellStyle name="Check Cell 2" xfId="73" xr:uid="{00000000-0005-0000-0000-000035000000}"/>
    <cellStyle name="Explanatory Text" xfId="16" builtinId="53" customBuiltin="1"/>
    <cellStyle name="Explanatory Text 2" xfId="74" xr:uid="{00000000-0005-0000-0000-000037000000}"/>
    <cellStyle name="Followed Hyperlink" xfId="44" builtinId="9" customBuiltin="1"/>
    <cellStyle name="Good" xfId="6" builtinId="26" customBuiltin="1"/>
    <cellStyle name="Good 2" xfId="75" xr:uid="{00000000-0005-0000-0000-00003A000000}"/>
    <cellStyle name="Heading 1" xfId="2" builtinId="16" customBuiltin="1"/>
    <cellStyle name="Heading 1 2" xfId="76" xr:uid="{00000000-0005-0000-0000-00003C000000}"/>
    <cellStyle name="Heading 2" xfId="3" builtinId="17" customBuiltin="1"/>
    <cellStyle name="Heading 2 2" xfId="77" xr:uid="{00000000-0005-0000-0000-00003E000000}"/>
    <cellStyle name="Heading 3" xfId="4" builtinId="18" customBuiltin="1"/>
    <cellStyle name="Heading 3 2" xfId="78" xr:uid="{00000000-0005-0000-0000-000040000000}"/>
    <cellStyle name="Heading 4" xfId="5" builtinId="19" customBuiltin="1"/>
    <cellStyle name="Heading 4 2" xfId="79" xr:uid="{00000000-0005-0000-0000-000042000000}"/>
    <cellStyle name="Hyperlink" xfId="43" builtinId="8" customBuiltin="1"/>
    <cellStyle name="Input" xfId="9" builtinId="20" customBuiltin="1"/>
    <cellStyle name="Input 2" xfId="80" xr:uid="{00000000-0005-0000-0000-000045000000}"/>
    <cellStyle name="Linked Cell" xfId="12" builtinId="24" customBuiltin="1"/>
    <cellStyle name="Linked Cell 2" xfId="81" xr:uid="{00000000-0005-0000-0000-000047000000}"/>
    <cellStyle name="Neutral" xfId="8" builtinId="28" customBuiltin="1"/>
    <cellStyle name="Neutral 2" xfId="82" xr:uid="{00000000-0005-0000-0000-000049000000}"/>
    <cellStyle name="Normal" xfId="0" builtinId="0"/>
    <cellStyle name="Normal 2" xfId="42" xr:uid="{00000000-0005-0000-0000-00004B000000}"/>
    <cellStyle name="Normal 2 2" xfId="92" xr:uid="{00000000-0005-0000-0000-00004C000000}"/>
    <cellStyle name="Normal 2 2 2" xfId="109" xr:uid="{00000000-0005-0000-0000-00004D000000}"/>
    <cellStyle name="Normal 2 3" xfId="107" xr:uid="{00000000-0005-0000-0000-00004E000000}"/>
    <cellStyle name="Normal 3" xfId="88" xr:uid="{00000000-0005-0000-0000-00004F000000}"/>
    <cellStyle name="Normal 3 2" xfId="99" xr:uid="{00000000-0005-0000-0000-000050000000}"/>
    <cellStyle name="Normal 3 3" xfId="95" xr:uid="{00000000-0005-0000-0000-000051000000}"/>
    <cellStyle name="Normal 4" xfId="46" xr:uid="{00000000-0005-0000-0000-000052000000}"/>
    <cellStyle name="Normal 4 2" xfId="100" xr:uid="{00000000-0005-0000-0000-000053000000}"/>
    <cellStyle name="Normal 5" xfId="96" xr:uid="{00000000-0005-0000-0000-000054000000}"/>
    <cellStyle name="Normal 5 2" xfId="104" xr:uid="{00000000-0005-0000-0000-000055000000}"/>
    <cellStyle name="Normal 6" xfId="94" xr:uid="{00000000-0005-0000-0000-000056000000}"/>
    <cellStyle name="Normal 6 2" xfId="101" xr:uid="{00000000-0005-0000-0000-000057000000}"/>
    <cellStyle name="Normal 7" xfId="93" xr:uid="{00000000-0005-0000-0000-000058000000}"/>
    <cellStyle name="Normal 7 2" xfId="102" xr:uid="{00000000-0005-0000-0000-000059000000}"/>
    <cellStyle name="Normal 8" xfId="97" xr:uid="{00000000-0005-0000-0000-00005A000000}"/>
    <cellStyle name="Normal 8 2" xfId="98" xr:uid="{00000000-0005-0000-0000-00005B000000}"/>
    <cellStyle name="Normal 8 2 2" xfId="106" xr:uid="{00000000-0005-0000-0000-00005C000000}"/>
    <cellStyle name="Normal 8 3" xfId="105" xr:uid="{00000000-0005-0000-0000-00005D000000}"/>
    <cellStyle name="Normal 9" xfId="45" xr:uid="{00000000-0005-0000-0000-00005E000000}"/>
    <cellStyle name="Note" xfId="15" builtinId="10" customBuiltin="1"/>
    <cellStyle name="Note 2" xfId="83" xr:uid="{00000000-0005-0000-0000-000060000000}"/>
    <cellStyle name="Note 2 2" xfId="103" xr:uid="{00000000-0005-0000-0000-000061000000}"/>
    <cellStyle name="Output" xfId="10" builtinId="21" customBuiltin="1"/>
    <cellStyle name="Output 2" xfId="84" xr:uid="{00000000-0005-0000-0000-000063000000}"/>
    <cellStyle name="Percent 2" xfId="89" xr:uid="{00000000-0005-0000-0000-000064000000}"/>
    <cellStyle name="Percent 2 2" xfId="108" xr:uid="{00000000-0005-0000-0000-000065000000}"/>
    <cellStyle name="Percent 3" xfId="90" xr:uid="{00000000-0005-0000-0000-000066000000}"/>
    <cellStyle name="Percent 4" xfId="91" xr:uid="{00000000-0005-0000-0000-000067000000}"/>
    <cellStyle name="Title" xfId="1" builtinId="15" customBuiltin="1"/>
    <cellStyle name="Title 2" xfId="85" xr:uid="{00000000-0005-0000-0000-000069000000}"/>
    <cellStyle name="Total" xfId="17" builtinId="25" customBuiltin="1"/>
    <cellStyle name="Total 2" xfId="86" xr:uid="{00000000-0005-0000-0000-00006B000000}"/>
    <cellStyle name="Warning Text" xfId="14" builtinId="11" customBuiltin="1"/>
    <cellStyle name="Warning Text 2" xfId="87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terchange\Library\October%202017\April%202017%20Tagging%20file%204-21-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T Tagging File US - FEB 17"/>
      <sheetName val="CGT Tagging File CAD - FEB 17"/>
      <sheetName val="CGT Tagging File LAC - FEB 17"/>
      <sheetName val="z120 Tagging"/>
      <sheetName val="Daily Interchange Tagging"/>
      <sheetName val="Auth Best Rate"/>
      <sheetName val="Best Rate"/>
      <sheetName val="Enh Metrics Lookup Table"/>
      <sheetName val="IC Lookup"/>
      <sheetName val="Monthly Tracking Tagging"/>
    </sheetNames>
    <sheetDataSet>
      <sheetData sheetId="0">
        <row r="1">
          <cell r="F1" t="str">
            <v>SHRT_DSC</v>
          </cell>
          <cell r="G1" t="str">
            <v>RT</v>
          </cell>
          <cell r="H1" t="str">
            <v>PI</v>
          </cell>
        </row>
        <row r="2">
          <cell r="F2" t="str">
            <v>CASH ADV</v>
          </cell>
          <cell r="G2">
            <v>0</v>
          </cell>
          <cell r="H2">
            <v>-2</v>
          </cell>
        </row>
        <row r="3">
          <cell r="F3" t="str">
            <v>INTLCASHAD</v>
          </cell>
          <cell r="G3">
            <v>-0.33</v>
          </cell>
          <cell r="H3">
            <v>-1.75</v>
          </cell>
        </row>
        <row r="4">
          <cell r="F4" t="str">
            <v>STANDARD</v>
          </cell>
          <cell r="G4">
            <v>0</v>
          </cell>
          <cell r="H4">
            <v>0</v>
          </cell>
        </row>
        <row r="5">
          <cell r="F5" t="str">
            <v>INTREG SIG</v>
          </cell>
          <cell r="G5">
            <v>0</v>
          </cell>
          <cell r="H5">
            <v>0</v>
          </cell>
        </row>
        <row r="6">
          <cell r="F6" t="str">
            <v>RETAIL TR1</v>
          </cell>
          <cell r="G6">
            <v>1.43</v>
          </cell>
          <cell r="H6">
            <v>0.1</v>
          </cell>
        </row>
        <row r="7">
          <cell r="F7" t="str">
            <v>SUPRMKTTR1</v>
          </cell>
          <cell r="G7">
            <v>1.1499999999999999</v>
          </cell>
          <cell r="H7">
            <v>0.05</v>
          </cell>
        </row>
        <row r="8">
          <cell r="F8" t="str">
            <v>SIGN STND</v>
          </cell>
          <cell r="G8">
            <v>2.7</v>
          </cell>
          <cell r="H8">
            <v>0.1</v>
          </cell>
        </row>
        <row r="9">
          <cell r="F9" t="str">
            <v>SIGN EIRF</v>
          </cell>
          <cell r="G9">
            <v>2.2999999999999998</v>
          </cell>
          <cell r="H9">
            <v>0.1</v>
          </cell>
        </row>
        <row r="10">
          <cell r="F10" t="str">
            <v>INTL SIGN</v>
          </cell>
          <cell r="G10">
            <v>0</v>
          </cell>
          <cell r="H10">
            <v>0</v>
          </cell>
        </row>
        <row r="11">
          <cell r="F11" t="str">
            <v>RETAIL TR2</v>
          </cell>
          <cell r="G11">
            <v>1.47</v>
          </cell>
          <cell r="H11">
            <v>0.1</v>
          </cell>
        </row>
        <row r="12">
          <cell r="F12" t="str">
            <v>RETAIL TR3</v>
          </cell>
          <cell r="G12">
            <v>1.51</v>
          </cell>
          <cell r="H12">
            <v>0.1</v>
          </cell>
        </row>
        <row r="13">
          <cell r="F13" t="str">
            <v>SUPRMKTTR2</v>
          </cell>
          <cell r="G13">
            <v>1.2</v>
          </cell>
          <cell r="H13">
            <v>0.05</v>
          </cell>
        </row>
        <row r="14">
          <cell r="F14" t="str">
            <v>SUPRMKTTR3</v>
          </cell>
          <cell r="G14">
            <v>1.22</v>
          </cell>
          <cell r="H14">
            <v>0.05</v>
          </cell>
        </row>
        <row r="15">
          <cell r="F15" t="str">
            <v>RTL2 CP</v>
          </cell>
          <cell r="G15">
            <v>1.43</v>
          </cell>
          <cell r="H15">
            <v>0.05</v>
          </cell>
        </row>
        <row r="16">
          <cell r="F16" t="str">
            <v>ECOM BASIC</v>
          </cell>
          <cell r="G16">
            <v>1.8</v>
          </cell>
          <cell r="H16">
            <v>0.1</v>
          </cell>
        </row>
        <row r="17">
          <cell r="F17" t="str">
            <v>ECOM PREF</v>
          </cell>
          <cell r="G17">
            <v>1.8</v>
          </cell>
          <cell r="H17">
            <v>0.1</v>
          </cell>
        </row>
        <row r="18">
          <cell r="F18" t="str">
            <v>VI SUPRMKT</v>
          </cell>
          <cell r="G18">
            <v>1.22</v>
          </cell>
          <cell r="H18">
            <v>0.05</v>
          </cell>
        </row>
        <row r="19">
          <cell r="F19" t="str">
            <v>EXP PYMT</v>
          </cell>
          <cell r="G19">
            <v>0</v>
          </cell>
          <cell r="H19">
            <v>0</v>
          </cell>
        </row>
        <row r="20">
          <cell r="F20" t="str">
            <v>CPS ACCTFD</v>
          </cell>
          <cell r="G20">
            <v>2.14</v>
          </cell>
          <cell r="H20">
            <v>0.1</v>
          </cell>
        </row>
        <row r="21">
          <cell r="F21" t="str">
            <v>CPS RETAIL</v>
          </cell>
          <cell r="G21">
            <v>1.51</v>
          </cell>
          <cell r="H21">
            <v>0.1</v>
          </cell>
        </row>
        <row r="22">
          <cell r="F22" t="str">
            <v>EIRF</v>
          </cell>
          <cell r="G22">
            <v>2.2999999999999998</v>
          </cell>
          <cell r="H22">
            <v>0.1</v>
          </cell>
        </row>
        <row r="23">
          <cell r="F23" t="str">
            <v>RTL2 CNP</v>
          </cell>
          <cell r="G23">
            <v>1.43</v>
          </cell>
          <cell r="H23">
            <v>0.05</v>
          </cell>
        </row>
        <row r="24">
          <cell r="F24" t="str">
            <v>CPS AIR-PT</v>
          </cell>
          <cell r="G24">
            <v>1.7</v>
          </cell>
          <cell r="H24">
            <v>0.1</v>
          </cell>
        </row>
        <row r="25">
          <cell r="F25" t="str">
            <v>CPS HTL-NP</v>
          </cell>
          <cell r="G25">
            <v>1.54</v>
          </cell>
          <cell r="H25">
            <v>0.1</v>
          </cell>
        </row>
        <row r="26">
          <cell r="F26" t="str">
            <v>CPS HOTEL</v>
          </cell>
          <cell r="G26">
            <v>1.54</v>
          </cell>
          <cell r="H26">
            <v>0.1</v>
          </cell>
        </row>
        <row r="27">
          <cell r="F27" t="str">
            <v>CPS CAR-NP</v>
          </cell>
          <cell r="G27">
            <v>1.54</v>
          </cell>
          <cell r="H27">
            <v>0.1</v>
          </cell>
        </row>
        <row r="28">
          <cell r="F28" t="str">
            <v>CPS CAR</v>
          </cell>
          <cell r="G28">
            <v>1.54</v>
          </cell>
          <cell r="H28">
            <v>0.1</v>
          </cell>
        </row>
        <row r="29">
          <cell r="F29" t="str">
            <v>CPS CRD NP</v>
          </cell>
          <cell r="G29">
            <v>1.8</v>
          </cell>
          <cell r="H29">
            <v>0.1</v>
          </cell>
        </row>
        <row r="30">
          <cell r="F30" t="str">
            <v>CPS AFD</v>
          </cell>
          <cell r="G30">
            <v>1.1499999999999999</v>
          </cell>
          <cell r="H30">
            <v>0.25</v>
          </cell>
        </row>
        <row r="31">
          <cell r="F31" t="str">
            <v>CPS KEYED</v>
          </cell>
          <cell r="G31">
            <v>1.8</v>
          </cell>
          <cell r="H31">
            <v>0.1</v>
          </cell>
        </row>
        <row r="32">
          <cell r="F32" t="str">
            <v>V INTLSTND</v>
          </cell>
          <cell r="G32">
            <v>0</v>
          </cell>
          <cell r="H32">
            <v>0</v>
          </cell>
        </row>
        <row r="33">
          <cell r="F33" t="str">
            <v>INTL ELECT</v>
          </cell>
          <cell r="G33">
            <v>0</v>
          </cell>
          <cell r="H33">
            <v>0</v>
          </cell>
        </row>
        <row r="34">
          <cell r="F34" t="str">
            <v>INTREG CON</v>
          </cell>
          <cell r="G34">
            <v>0</v>
          </cell>
          <cell r="H34">
            <v>0</v>
          </cell>
        </row>
        <row r="35">
          <cell r="F35" t="str">
            <v>INTREG INF</v>
          </cell>
          <cell r="G35">
            <v>0</v>
          </cell>
          <cell r="H35">
            <v>0</v>
          </cell>
        </row>
        <row r="36">
          <cell r="F36" t="str">
            <v>US CR PASS</v>
          </cell>
          <cell r="G36">
            <v>2.33</v>
          </cell>
          <cell r="H36">
            <v>0</v>
          </cell>
        </row>
        <row r="37">
          <cell r="F37" t="str">
            <v>US CR CONS</v>
          </cell>
          <cell r="G37">
            <v>1.76</v>
          </cell>
          <cell r="H37">
            <v>0</v>
          </cell>
        </row>
        <row r="38">
          <cell r="F38" t="str">
            <v>US CR MOTO</v>
          </cell>
          <cell r="G38">
            <v>2.0499999999999998</v>
          </cell>
          <cell r="H38">
            <v>0</v>
          </cell>
        </row>
        <row r="39">
          <cell r="F39" t="str">
            <v>ECOM PF PT</v>
          </cell>
          <cell r="G39">
            <v>1.7</v>
          </cell>
          <cell r="H39">
            <v>0.1</v>
          </cell>
        </row>
        <row r="40">
          <cell r="F40" t="str">
            <v>ECOM PFHTL</v>
          </cell>
          <cell r="G40">
            <v>1.54</v>
          </cell>
          <cell r="H40">
            <v>0.1</v>
          </cell>
        </row>
        <row r="41">
          <cell r="F41" t="str">
            <v>ECOM PFCAR</v>
          </cell>
          <cell r="G41">
            <v>1.54</v>
          </cell>
          <cell r="H41">
            <v>0.1</v>
          </cell>
        </row>
        <row r="42">
          <cell r="F42" t="str">
            <v>SMALL TKT</v>
          </cell>
          <cell r="G42">
            <v>1.65</v>
          </cell>
          <cell r="H42">
            <v>0.04</v>
          </cell>
        </row>
        <row r="43">
          <cell r="F43" t="str">
            <v>RESTAURANT</v>
          </cell>
          <cell r="G43">
            <v>1.54</v>
          </cell>
          <cell r="H43">
            <v>0.1</v>
          </cell>
        </row>
        <row r="44">
          <cell r="F44" t="str">
            <v>CPS SVCSTN</v>
          </cell>
          <cell r="G44">
            <v>1.1499999999999999</v>
          </cell>
          <cell r="H44">
            <v>0.25</v>
          </cell>
        </row>
        <row r="45">
          <cell r="F45" t="str">
            <v>UTILITY</v>
          </cell>
          <cell r="G45">
            <v>0</v>
          </cell>
          <cell r="H45">
            <v>0.75</v>
          </cell>
        </row>
        <row r="46">
          <cell r="F46" t="str">
            <v>REWARDS 1</v>
          </cell>
          <cell r="G46">
            <v>1.65</v>
          </cell>
          <cell r="H46">
            <v>0.1</v>
          </cell>
        </row>
        <row r="47">
          <cell r="F47" t="str">
            <v>REWARDS 2</v>
          </cell>
          <cell r="G47">
            <v>1.95</v>
          </cell>
          <cell r="H47">
            <v>0.1</v>
          </cell>
        </row>
        <row r="48">
          <cell r="F48" t="str">
            <v>REWDS2 T&amp;E</v>
          </cell>
          <cell r="G48">
            <v>1.95</v>
          </cell>
          <cell r="H48">
            <v>0.1</v>
          </cell>
        </row>
        <row r="49">
          <cell r="F49" t="str">
            <v>INTL INFI</v>
          </cell>
          <cell r="G49">
            <v>0</v>
          </cell>
          <cell r="H49">
            <v>0</v>
          </cell>
        </row>
        <row r="50">
          <cell r="F50" t="str">
            <v>V ZERO INT</v>
          </cell>
          <cell r="G50">
            <v>0</v>
          </cell>
          <cell r="H50">
            <v>0</v>
          </cell>
        </row>
        <row r="51">
          <cell r="F51" t="str">
            <v>V INTLPREM</v>
          </cell>
          <cell r="G51">
            <v>1.8</v>
          </cell>
          <cell r="H51">
            <v>0</v>
          </cell>
        </row>
        <row r="52">
          <cell r="F52" t="str">
            <v>VPP COKE</v>
          </cell>
          <cell r="G52">
            <v>2</v>
          </cell>
          <cell r="H52">
            <v>0.02</v>
          </cell>
        </row>
        <row r="53">
          <cell r="F53" t="str">
            <v>INTLSUPPRM</v>
          </cell>
          <cell r="G53">
            <v>1.97</v>
          </cell>
          <cell r="H53">
            <v>0</v>
          </cell>
        </row>
        <row r="54">
          <cell r="F54" t="str">
            <v>RTCINTLSTD</v>
          </cell>
          <cell r="G54">
            <v>1.6</v>
          </cell>
          <cell r="H54">
            <v>0</v>
          </cell>
        </row>
        <row r="55">
          <cell r="F55" t="str">
            <v>RTCINTELCT</v>
          </cell>
          <cell r="G55">
            <v>1.1000000000000001</v>
          </cell>
          <cell r="H55">
            <v>0</v>
          </cell>
        </row>
        <row r="56">
          <cell r="F56" t="str">
            <v>RTCINTLCHP</v>
          </cell>
          <cell r="G56">
            <v>1.2</v>
          </cell>
          <cell r="H56">
            <v>0</v>
          </cell>
        </row>
        <row r="57">
          <cell r="F57" t="str">
            <v>AFD RTC</v>
          </cell>
          <cell r="G57">
            <v>1.5</v>
          </cell>
          <cell r="H57">
            <v>0.05</v>
          </cell>
        </row>
        <row r="58">
          <cell r="F58" t="str">
            <v>VPP FUEL</v>
          </cell>
          <cell r="G58">
            <v>1.1499999999999999</v>
          </cell>
          <cell r="H58">
            <v>0.25</v>
          </cell>
        </row>
        <row r="59">
          <cell r="F59" t="str">
            <v>SVSC RTC</v>
          </cell>
          <cell r="G59">
            <v>1.43</v>
          </cell>
          <cell r="H59">
            <v>0.1</v>
          </cell>
        </row>
        <row r="60">
          <cell r="F60" t="str">
            <v>REWDS RTC</v>
          </cell>
          <cell r="G60">
            <v>1.65</v>
          </cell>
          <cell r="H60">
            <v>0.1</v>
          </cell>
        </row>
        <row r="61">
          <cell r="F61" t="str">
            <v>EIRF RTC</v>
          </cell>
          <cell r="G61">
            <v>2.2999999999999998</v>
          </cell>
          <cell r="H61">
            <v>0.1</v>
          </cell>
        </row>
        <row r="62">
          <cell r="F62" t="str">
            <v>STND RTC</v>
          </cell>
          <cell r="G62">
            <v>2.7</v>
          </cell>
          <cell r="H62">
            <v>0.1</v>
          </cell>
        </row>
        <row r="63">
          <cell r="F63" t="str">
            <v>CRDTVC RTC</v>
          </cell>
          <cell r="G63">
            <v>1.76</v>
          </cell>
          <cell r="H63">
            <v>0</v>
          </cell>
        </row>
        <row r="64">
          <cell r="F64" t="str">
            <v>V INTLELCT</v>
          </cell>
          <cell r="G64">
            <v>1.1000000000000001</v>
          </cell>
          <cell r="H64">
            <v>0</v>
          </cell>
        </row>
        <row r="65">
          <cell r="F65" t="str">
            <v>V INTLCHIP</v>
          </cell>
          <cell r="G65">
            <v>1.2</v>
          </cell>
          <cell r="H65">
            <v>0</v>
          </cell>
        </row>
        <row r="66">
          <cell r="F66" t="str">
            <v>V INTLACQR</v>
          </cell>
          <cell r="G66">
            <v>1</v>
          </cell>
          <cell r="H66">
            <v>0</v>
          </cell>
        </row>
        <row r="67">
          <cell r="F67" t="str">
            <v>V INTLSTND</v>
          </cell>
          <cell r="G67">
            <v>1.6</v>
          </cell>
          <cell r="H67">
            <v>0</v>
          </cell>
        </row>
        <row r="68">
          <cell r="F68" t="str">
            <v>V INTL AIR</v>
          </cell>
          <cell r="G68">
            <v>0</v>
          </cell>
          <cell r="H68">
            <v>0</v>
          </cell>
        </row>
        <row r="69">
          <cell r="F69" t="str">
            <v>V INTLSIGN</v>
          </cell>
          <cell r="G69">
            <v>1.8</v>
          </cell>
          <cell r="H69">
            <v>0</v>
          </cell>
        </row>
        <row r="70">
          <cell r="F70" t="str">
            <v>V INTLSECR</v>
          </cell>
          <cell r="G70">
            <v>1.44</v>
          </cell>
          <cell r="H70">
            <v>0</v>
          </cell>
        </row>
        <row r="71">
          <cell r="F71" t="str">
            <v>V INTLECOM</v>
          </cell>
          <cell r="G71">
            <v>1.44</v>
          </cell>
          <cell r="H71">
            <v>0</v>
          </cell>
        </row>
        <row r="72">
          <cell r="F72" t="str">
            <v>CONS STND</v>
          </cell>
          <cell r="G72">
            <v>2.7</v>
          </cell>
          <cell r="H72">
            <v>0.1</v>
          </cell>
        </row>
        <row r="73">
          <cell r="F73" t="str">
            <v>VLAC PREM</v>
          </cell>
          <cell r="G73">
            <v>1.8</v>
          </cell>
          <cell r="H73">
            <v>0</v>
          </cell>
        </row>
        <row r="74">
          <cell r="F74" t="str">
            <v>PR GAS CR</v>
          </cell>
          <cell r="G74">
            <v>1</v>
          </cell>
          <cell r="H74">
            <v>0</v>
          </cell>
        </row>
        <row r="75">
          <cell r="F75" t="str">
            <v>PR GAS PLT</v>
          </cell>
          <cell r="G75">
            <v>1.1499999999999999</v>
          </cell>
          <cell r="H75">
            <v>0</v>
          </cell>
        </row>
        <row r="76">
          <cell r="F76" t="str">
            <v>PR SPMK CR</v>
          </cell>
          <cell r="G76">
            <v>1.05</v>
          </cell>
          <cell r="H76">
            <v>0</v>
          </cell>
        </row>
        <row r="77">
          <cell r="F77" t="str">
            <v>PR SPMKPLT</v>
          </cell>
          <cell r="G77">
            <v>1.18</v>
          </cell>
          <cell r="H77">
            <v>0</v>
          </cell>
        </row>
        <row r="78">
          <cell r="F78" t="str">
            <v>PR EMRG CR</v>
          </cell>
          <cell r="G78">
            <v>1.1000000000000001</v>
          </cell>
          <cell r="H78">
            <v>0</v>
          </cell>
        </row>
        <row r="79">
          <cell r="F79" t="str">
            <v>PR EMRGPLT</v>
          </cell>
          <cell r="G79">
            <v>1.25</v>
          </cell>
          <cell r="H79">
            <v>0</v>
          </cell>
        </row>
        <row r="80">
          <cell r="F80" t="str">
            <v>PR UTLY CR</v>
          </cell>
          <cell r="G80">
            <v>1.1000000000000001</v>
          </cell>
          <cell r="H80">
            <v>0</v>
          </cell>
        </row>
        <row r="81">
          <cell r="F81" t="str">
            <v>PR UTLYPLT</v>
          </cell>
          <cell r="G81">
            <v>1.25</v>
          </cell>
          <cell r="H81">
            <v>0</v>
          </cell>
        </row>
        <row r="82">
          <cell r="F82" t="str">
            <v>PR WRHS CR</v>
          </cell>
          <cell r="G82">
            <v>1.1000000000000001</v>
          </cell>
          <cell r="H82">
            <v>0</v>
          </cell>
        </row>
        <row r="83">
          <cell r="F83" t="str">
            <v>PR WRHSPLT</v>
          </cell>
          <cell r="G83">
            <v>1.25</v>
          </cell>
          <cell r="H83">
            <v>0</v>
          </cell>
        </row>
        <row r="84">
          <cell r="F84" t="str">
            <v>PR RTL1 CR</v>
          </cell>
          <cell r="G84">
            <v>1.35</v>
          </cell>
          <cell r="H84">
            <v>0</v>
          </cell>
        </row>
        <row r="85">
          <cell r="F85" t="str">
            <v>PR RTL1PLT</v>
          </cell>
          <cell r="G85">
            <v>1.85</v>
          </cell>
          <cell r="H85">
            <v>0</v>
          </cell>
        </row>
        <row r="86">
          <cell r="F86" t="str">
            <v>PR RTL2 CR</v>
          </cell>
          <cell r="G86">
            <v>1.3</v>
          </cell>
          <cell r="H86">
            <v>0</v>
          </cell>
        </row>
        <row r="87">
          <cell r="F87" t="str">
            <v>PR RTL2PLT</v>
          </cell>
          <cell r="G87">
            <v>1.8</v>
          </cell>
          <cell r="H87">
            <v>0</v>
          </cell>
        </row>
        <row r="88">
          <cell r="F88" t="str">
            <v>PR STND CR</v>
          </cell>
          <cell r="G88">
            <v>1.65</v>
          </cell>
          <cell r="H88">
            <v>0</v>
          </cell>
        </row>
        <row r="89">
          <cell r="F89" t="str">
            <v>PR STNDPLT</v>
          </cell>
          <cell r="G89">
            <v>1.85</v>
          </cell>
          <cell r="H89">
            <v>0</v>
          </cell>
        </row>
        <row r="90">
          <cell r="F90" t="str">
            <v>VI ELECT</v>
          </cell>
          <cell r="G90">
            <v>1.1000000000000001</v>
          </cell>
          <cell r="H90">
            <v>0</v>
          </cell>
        </row>
        <row r="91">
          <cell r="F91" t="str">
            <v>VI ISS CHP</v>
          </cell>
          <cell r="G91">
            <v>1.2</v>
          </cell>
          <cell r="H91">
            <v>0</v>
          </cell>
        </row>
        <row r="92">
          <cell r="F92" t="str">
            <v>VI AIRLINE</v>
          </cell>
          <cell r="G92">
            <v>0</v>
          </cell>
          <cell r="H92">
            <v>0</v>
          </cell>
        </row>
        <row r="93">
          <cell r="F93" t="str">
            <v>VI SECURE</v>
          </cell>
          <cell r="G93">
            <v>1.44</v>
          </cell>
          <cell r="H93">
            <v>0</v>
          </cell>
        </row>
        <row r="94">
          <cell r="F94" t="str">
            <v>VI ECOMM</v>
          </cell>
          <cell r="G94">
            <v>1.44</v>
          </cell>
          <cell r="H94">
            <v>0</v>
          </cell>
        </row>
        <row r="95">
          <cell r="F95" t="str">
            <v>VI STND</v>
          </cell>
          <cell r="G95">
            <v>1.6</v>
          </cell>
          <cell r="H95">
            <v>0</v>
          </cell>
        </row>
        <row r="96">
          <cell r="F96" t="str">
            <v>GU ELECT</v>
          </cell>
          <cell r="G96">
            <v>1</v>
          </cell>
          <cell r="H96">
            <v>0</v>
          </cell>
        </row>
        <row r="97">
          <cell r="F97" t="str">
            <v>GU RECURE</v>
          </cell>
          <cell r="G97">
            <v>1</v>
          </cell>
          <cell r="H97">
            <v>0</v>
          </cell>
        </row>
        <row r="98">
          <cell r="F98" t="str">
            <v>GU SM TKT</v>
          </cell>
          <cell r="G98">
            <v>1</v>
          </cell>
          <cell r="H98">
            <v>0</v>
          </cell>
        </row>
        <row r="99">
          <cell r="F99" t="str">
            <v>GU ISS CHP</v>
          </cell>
          <cell r="G99">
            <v>1.95</v>
          </cell>
          <cell r="H99">
            <v>0</v>
          </cell>
        </row>
        <row r="100">
          <cell r="F100" t="str">
            <v>GU CHP CON</v>
          </cell>
          <cell r="G100">
            <v>1.1000000000000001</v>
          </cell>
          <cell r="H100">
            <v>0</v>
          </cell>
        </row>
        <row r="101">
          <cell r="F101" t="str">
            <v>GU SECURE</v>
          </cell>
          <cell r="G101">
            <v>1.65</v>
          </cell>
          <cell r="H101">
            <v>0</v>
          </cell>
        </row>
        <row r="102">
          <cell r="F102" t="str">
            <v>GU ECOMM</v>
          </cell>
          <cell r="G102">
            <v>1.65</v>
          </cell>
          <cell r="H102">
            <v>0</v>
          </cell>
        </row>
        <row r="103">
          <cell r="F103" t="str">
            <v>GU STD CON</v>
          </cell>
          <cell r="G103">
            <v>1.44</v>
          </cell>
          <cell r="H103">
            <v>0</v>
          </cell>
        </row>
        <row r="104">
          <cell r="F104" t="str">
            <v>GU STD P&amp;S</v>
          </cell>
          <cell r="G104">
            <v>1.85</v>
          </cell>
          <cell r="H104">
            <v>0</v>
          </cell>
        </row>
        <row r="105">
          <cell r="F105" t="str">
            <v>AS STD CON</v>
          </cell>
          <cell r="G105">
            <v>1.44</v>
          </cell>
          <cell r="H105">
            <v>0</v>
          </cell>
        </row>
        <row r="106">
          <cell r="F106" t="str">
            <v>MH STD CON</v>
          </cell>
          <cell r="G106">
            <v>1.44</v>
          </cell>
          <cell r="H106">
            <v>0</v>
          </cell>
        </row>
        <row r="107">
          <cell r="F107" t="str">
            <v>MP STD CON</v>
          </cell>
          <cell r="G107">
            <v>1.44</v>
          </cell>
          <cell r="H107">
            <v>0</v>
          </cell>
        </row>
        <row r="108">
          <cell r="F108" t="str">
            <v>PW STD CON</v>
          </cell>
          <cell r="G108">
            <v>1.44</v>
          </cell>
          <cell r="H108">
            <v>0</v>
          </cell>
        </row>
        <row r="109">
          <cell r="F109" t="str">
            <v>UM STD CON</v>
          </cell>
          <cell r="G109">
            <v>1.44</v>
          </cell>
          <cell r="H109">
            <v>0</v>
          </cell>
        </row>
        <row r="110">
          <cell r="F110" t="str">
            <v>VLAC ELECT</v>
          </cell>
          <cell r="G110">
            <v>1.1000000000000001</v>
          </cell>
          <cell r="H110">
            <v>0</v>
          </cell>
        </row>
        <row r="111">
          <cell r="F111" t="str">
            <v>VLAC CHIP</v>
          </cell>
          <cell r="G111">
            <v>1.2</v>
          </cell>
          <cell r="H111">
            <v>0</v>
          </cell>
        </row>
        <row r="112">
          <cell r="F112" t="str">
            <v>VLAC AIRLN</v>
          </cell>
          <cell r="G112">
            <v>0</v>
          </cell>
          <cell r="H112">
            <v>0</v>
          </cell>
        </row>
        <row r="113">
          <cell r="F113" t="str">
            <v>VLACSECURE</v>
          </cell>
          <cell r="G113">
            <v>1.44</v>
          </cell>
          <cell r="H113">
            <v>0</v>
          </cell>
        </row>
        <row r="114">
          <cell r="F114" t="str">
            <v>VLACMECOMM</v>
          </cell>
          <cell r="G114">
            <v>1.44</v>
          </cell>
          <cell r="H114">
            <v>0</v>
          </cell>
        </row>
        <row r="115">
          <cell r="F115" t="str">
            <v>VLAC STND</v>
          </cell>
          <cell r="G115">
            <v>1.6</v>
          </cell>
          <cell r="H115">
            <v>0</v>
          </cell>
        </row>
        <row r="116">
          <cell r="F116" t="str">
            <v>V APAIRCON</v>
          </cell>
          <cell r="G116">
            <v>0</v>
          </cell>
          <cell r="H116">
            <v>0</v>
          </cell>
        </row>
        <row r="117">
          <cell r="F117" t="str">
            <v>V APCHPPLT</v>
          </cell>
          <cell r="G117">
            <v>1.95</v>
          </cell>
          <cell r="H117">
            <v>0</v>
          </cell>
        </row>
        <row r="118">
          <cell r="F118" t="str">
            <v>VAPCHPGOLD</v>
          </cell>
          <cell r="G118">
            <v>1.52</v>
          </cell>
          <cell r="H118">
            <v>0</v>
          </cell>
        </row>
        <row r="119">
          <cell r="F119" t="str">
            <v>V APCHPCON</v>
          </cell>
          <cell r="G119">
            <v>1.32</v>
          </cell>
          <cell r="H119">
            <v>0</v>
          </cell>
        </row>
        <row r="120">
          <cell r="F120" t="str">
            <v>V APELECTG</v>
          </cell>
          <cell r="G120">
            <v>1.42</v>
          </cell>
          <cell r="H120">
            <v>0</v>
          </cell>
        </row>
        <row r="121">
          <cell r="F121" t="str">
            <v>VAPELCTCON</v>
          </cell>
          <cell r="G121">
            <v>1.22</v>
          </cell>
          <cell r="H121">
            <v>0</v>
          </cell>
        </row>
        <row r="122">
          <cell r="F122" t="str">
            <v>VAP ECOM P</v>
          </cell>
          <cell r="G122">
            <v>1.85</v>
          </cell>
          <cell r="H122">
            <v>0</v>
          </cell>
        </row>
        <row r="123">
          <cell r="F123" t="str">
            <v>VAP ECOM G</v>
          </cell>
          <cell r="G123">
            <v>1.55</v>
          </cell>
          <cell r="H123">
            <v>0</v>
          </cell>
        </row>
        <row r="124">
          <cell r="F124" t="str">
            <v>VAPECOMCON</v>
          </cell>
          <cell r="G124">
            <v>1.35</v>
          </cell>
          <cell r="H124">
            <v>0</v>
          </cell>
        </row>
        <row r="125">
          <cell r="F125" t="str">
            <v>VAPMECOM P</v>
          </cell>
          <cell r="G125">
            <v>1.72</v>
          </cell>
          <cell r="H125">
            <v>0</v>
          </cell>
        </row>
        <row r="126">
          <cell r="F126" t="str">
            <v>VAP MCOM G</v>
          </cell>
          <cell r="G126">
            <v>1.42</v>
          </cell>
          <cell r="H126">
            <v>0</v>
          </cell>
        </row>
        <row r="127">
          <cell r="F127" t="str">
            <v>VAPMCOMCON</v>
          </cell>
          <cell r="G127">
            <v>1.22</v>
          </cell>
          <cell r="H127">
            <v>0</v>
          </cell>
        </row>
        <row r="128">
          <cell r="F128" t="str">
            <v>V AP RECUR</v>
          </cell>
          <cell r="G128">
            <v>0</v>
          </cell>
          <cell r="H128">
            <v>0</v>
          </cell>
        </row>
        <row r="129">
          <cell r="F129" t="str">
            <v>V APSTDPLT</v>
          </cell>
          <cell r="G129">
            <v>1.85</v>
          </cell>
          <cell r="H129">
            <v>0</v>
          </cell>
        </row>
        <row r="130">
          <cell r="F130" t="str">
            <v>VAPSTDGOLD</v>
          </cell>
          <cell r="G130">
            <v>1.55</v>
          </cell>
          <cell r="H130">
            <v>0</v>
          </cell>
        </row>
        <row r="131">
          <cell r="F131" t="str">
            <v>VAPSTDCONS</v>
          </cell>
          <cell r="G131">
            <v>1.35</v>
          </cell>
          <cell r="H131">
            <v>0</v>
          </cell>
        </row>
        <row r="132">
          <cell r="F132" t="str">
            <v>VI ACQ CHP</v>
          </cell>
          <cell r="G132">
            <v>1</v>
          </cell>
          <cell r="H132">
            <v>0</v>
          </cell>
        </row>
        <row r="133">
          <cell r="F133" t="str">
            <v>VIAIRACQCP</v>
          </cell>
          <cell r="G133">
            <v>1</v>
          </cell>
          <cell r="H133">
            <v>0</v>
          </cell>
        </row>
        <row r="134">
          <cell r="F134" t="str">
            <v>VIDOMFULCP</v>
          </cell>
          <cell r="G134">
            <v>1</v>
          </cell>
          <cell r="H134">
            <v>0</v>
          </cell>
        </row>
        <row r="135">
          <cell r="F135" t="str">
            <v>VIDOMAIRFC</v>
          </cell>
          <cell r="G135">
            <v>1</v>
          </cell>
          <cell r="H135">
            <v>0</v>
          </cell>
        </row>
        <row r="136">
          <cell r="F136" t="str">
            <v>VICHIP PIN</v>
          </cell>
          <cell r="G136">
            <v>0.95</v>
          </cell>
          <cell r="H136">
            <v>0</v>
          </cell>
        </row>
        <row r="137">
          <cell r="F137" t="str">
            <v>VIAIRCHPIN</v>
          </cell>
          <cell r="G137">
            <v>0.95</v>
          </cell>
          <cell r="H137">
            <v>0</v>
          </cell>
        </row>
        <row r="138">
          <cell r="F138" t="str">
            <v>GUACQCHPPS</v>
          </cell>
          <cell r="G138">
            <v>1.75</v>
          </cell>
          <cell r="H138">
            <v>0</v>
          </cell>
        </row>
        <row r="139">
          <cell r="F139" t="str">
            <v>GUACQCHPCO</v>
          </cell>
          <cell r="G139">
            <v>0.9</v>
          </cell>
          <cell r="H139">
            <v>0</v>
          </cell>
        </row>
        <row r="140">
          <cell r="F140" t="str">
            <v>GUDOMCPOFF</v>
          </cell>
          <cell r="G140">
            <v>1</v>
          </cell>
          <cell r="H140">
            <v>0</v>
          </cell>
        </row>
        <row r="141">
          <cell r="F141" t="str">
            <v>GUDOMCHPON</v>
          </cell>
          <cell r="G141">
            <v>1</v>
          </cell>
          <cell r="H141">
            <v>0</v>
          </cell>
        </row>
        <row r="142">
          <cell r="F142" t="str">
            <v>VLACACQCHP</v>
          </cell>
          <cell r="G142">
            <v>1</v>
          </cell>
          <cell r="H142">
            <v>0</v>
          </cell>
        </row>
        <row r="143">
          <cell r="F143" t="str">
            <v>VLACAIRCHP</v>
          </cell>
          <cell r="G143">
            <v>1</v>
          </cell>
          <cell r="H143">
            <v>0</v>
          </cell>
        </row>
        <row r="144">
          <cell r="F144" t="str">
            <v>VLACCHPFUL</v>
          </cell>
          <cell r="G144">
            <v>1</v>
          </cell>
          <cell r="H144">
            <v>0</v>
          </cell>
        </row>
        <row r="145">
          <cell r="F145" t="str">
            <v>VLACAIRCPF</v>
          </cell>
          <cell r="G145">
            <v>1</v>
          </cell>
          <cell r="H145">
            <v>0</v>
          </cell>
        </row>
        <row r="146">
          <cell r="F146" t="str">
            <v>VLACCPFPIN</v>
          </cell>
          <cell r="G146">
            <v>0.95</v>
          </cell>
          <cell r="H146">
            <v>0</v>
          </cell>
        </row>
        <row r="147">
          <cell r="F147" t="str">
            <v>VLACALCPIN</v>
          </cell>
          <cell r="G147">
            <v>0.95</v>
          </cell>
          <cell r="H147">
            <v>0</v>
          </cell>
        </row>
        <row r="148">
          <cell r="F148" t="str">
            <v>VAPAIRCPAQ</v>
          </cell>
          <cell r="G148">
            <v>1.1599999999999999</v>
          </cell>
          <cell r="H148">
            <v>0</v>
          </cell>
        </row>
        <row r="149">
          <cell r="F149" t="str">
            <v>VAPAIRCPGO</v>
          </cell>
          <cell r="G149">
            <v>1.1599999999999999</v>
          </cell>
          <cell r="H149">
            <v>0</v>
          </cell>
        </row>
        <row r="150">
          <cell r="F150" t="str">
            <v>VAPAIRCPCO</v>
          </cell>
          <cell r="G150">
            <v>1.1599999999999999</v>
          </cell>
          <cell r="H150">
            <v>0</v>
          </cell>
        </row>
        <row r="151">
          <cell r="F151" t="str">
            <v>VAPCHPACQ</v>
          </cell>
          <cell r="G151">
            <v>1.75</v>
          </cell>
          <cell r="H151">
            <v>0</v>
          </cell>
        </row>
        <row r="152">
          <cell r="F152" t="str">
            <v>VAPCHPAQGO</v>
          </cell>
          <cell r="G152">
            <v>1.32</v>
          </cell>
          <cell r="H152">
            <v>0</v>
          </cell>
        </row>
        <row r="153">
          <cell r="F153" t="str">
            <v>VAPCHPAQCO</v>
          </cell>
          <cell r="G153">
            <v>1.1200000000000001</v>
          </cell>
          <cell r="H153">
            <v>0</v>
          </cell>
        </row>
        <row r="154">
          <cell r="F154" t="str">
            <v>VINTFULCHP</v>
          </cell>
          <cell r="G154">
            <v>1.1000000000000001</v>
          </cell>
          <cell r="H154">
            <v>0</v>
          </cell>
        </row>
        <row r="155">
          <cell r="F155" t="str">
            <v>VINTAIRFCP</v>
          </cell>
          <cell r="G155">
            <v>1.1000000000000001</v>
          </cell>
          <cell r="H155">
            <v>0</v>
          </cell>
        </row>
        <row r="156">
          <cell r="F156" t="str">
            <v>VINTFLCPWP</v>
          </cell>
          <cell r="G156">
            <v>1.1000000000000001</v>
          </cell>
          <cell r="H156">
            <v>0</v>
          </cell>
        </row>
        <row r="157">
          <cell r="F157" t="str">
            <v>VINTAIFCPP</v>
          </cell>
          <cell r="G157">
            <v>1.1000000000000001</v>
          </cell>
          <cell r="H157">
            <v>0</v>
          </cell>
        </row>
        <row r="158">
          <cell r="F158" t="str">
            <v>VAPCHPRWRD</v>
          </cell>
          <cell r="G158">
            <v>1.95</v>
          </cell>
          <cell r="H158">
            <v>0</v>
          </cell>
        </row>
        <row r="159">
          <cell r="F159" t="str">
            <v>VAPCHPACQR</v>
          </cell>
          <cell r="G159">
            <v>1.75</v>
          </cell>
          <cell r="H159">
            <v>0</v>
          </cell>
        </row>
        <row r="160">
          <cell r="F160" t="str">
            <v>VAP ECOM R</v>
          </cell>
          <cell r="G160">
            <v>1.72</v>
          </cell>
          <cell r="H160">
            <v>0</v>
          </cell>
        </row>
        <row r="161">
          <cell r="F161" t="str">
            <v>VAPMECOM R</v>
          </cell>
          <cell r="G161">
            <v>1.72</v>
          </cell>
          <cell r="H161">
            <v>0</v>
          </cell>
        </row>
        <row r="162">
          <cell r="F162" t="str">
            <v>V AP STD R</v>
          </cell>
          <cell r="G162">
            <v>1.85</v>
          </cell>
          <cell r="H162">
            <v>0</v>
          </cell>
        </row>
        <row r="163">
          <cell r="F163" t="str">
            <v>INTLELCTDR</v>
          </cell>
          <cell r="G163">
            <v>0.05</v>
          </cell>
          <cell r="H163">
            <v>0.22</v>
          </cell>
        </row>
        <row r="164">
          <cell r="F164" t="str">
            <v>INTLCHIPDR</v>
          </cell>
          <cell r="G164">
            <v>0.05</v>
          </cell>
          <cell r="H164">
            <v>0.22</v>
          </cell>
        </row>
        <row r="165">
          <cell r="F165" t="str">
            <v>INTLACQRDR</v>
          </cell>
          <cell r="G165">
            <v>0.05</v>
          </cell>
          <cell r="H165">
            <v>0.22</v>
          </cell>
        </row>
        <row r="166">
          <cell r="F166" t="str">
            <v>INTLSTNDDR</v>
          </cell>
          <cell r="G166">
            <v>0.05</v>
          </cell>
          <cell r="H166">
            <v>0.22</v>
          </cell>
        </row>
        <row r="167">
          <cell r="F167" t="str">
            <v>INTLAIRDR</v>
          </cell>
          <cell r="G167">
            <v>0</v>
          </cell>
          <cell r="H167">
            <v>0</v>
          </cell>
        </row>
        <row r="168">
          <cell r="F168" t="str">
            <v>INTLSECRDR</v>
          </cell>
          <cell r="G168">
            <v>0.05</v>
          </cell>
          <cell r="H168">
            <v>0.22</v>
          </cell>
        </row>
        <row r="169">
          <cell r="F169" t="str">
            <v>INTLECOMDR</v>
          </cell>
          <cell r="G169">
            <v>0.05</v>
          </cell>
          <cell r="H169">
            <v>0.22</v>
          </cell>
        </row>
        <row r="170">
          <cell r="F170" t="str">
            <v>INTLPREMDR</v>
          </cell>
          <cell r="G170">
            <v>0.05</v>
          </cell>
          <cell r="H170">
            <v>0.22</v>
          </cell>
        </row>
        <row r="171">
          <cell r="F171" t="str">
            <v>SUPPRMDR</v>
          </cell>
          <cell r="G171">
            <v>0.05</v>
          </cell>
          <cell r="H171">
            <v>0.22</v>
          </cell>
        </row>
        <row r="172">
          <cell r="F172" t="str">
            <v>VINTLCFUDR</v>
          </cell>
          <cell r="G172">
            <v>0.05</v>
          </cell>
          <cell r="H172">
            <v>0.22</v>
          </cell>
        </row>
        <row r="173">
          <cell r="F173" t="str">
            <v>VINTLACFDR</v>
          </cell>
          <cell r="G173">
            <v>0.05</v>
          </cell>
          <cell r="H173">
            <v>0.22</v>
          </cell>
        </row>
        <row r="174">
          <cell r="F174" t="str">
            <v>VINTLCFPDR</v>
          </cell>
          <cell r="G174">
            <v>0.05</v>
          </cell>
          <cell r="H174">
            <v>0.22</v>
          </cell>
        </row>
        <row r="175">
          <cell r="F175" t="str">
            <v>VINTACWPDR</v>
          </cell>
          <cell r="G175">
            <v>0.05</v>
          </cell>
          <cell r="H175">
            <v>0.22</v>
          </cell>
        </row>
        <row r="176">
          <cell r="F176" t="str">
            <v>VPP RE CK</v>
          </cell>
          <cell r="G176">
            <v>1.2</v>
          </cell>
          <cell r="H176">
            <v>0</v>
          </cell>
        </row>
        <row r="177">
          <cell r="F177" t="str">
            <v>VPP RE RS</v>
          </cell>
          <cell r="G177">
            <v>1.2</v>
          </cell>
          <cell r="H177">
            <v>0</v>
          </cell>
        </row>
        <row r="178">
          <cell r="F178" t="str">
            <v>VPP RE RK</v>
          </cell>
          <cell r="G178">
            <v>1.2</v>
          </cell>
          <cell r="H178">
            <v>0</v>
          </cell>
        </row>
        <row r="179">
          <cell r="F179" t="str">
            <v>USPL BASIC</v>
          </cell>
          <cell r="G179">
            <v>0</v>
          </cell>
          <cell r="H179">
            <v>0</v>
          </cell>
        </row>
        <row r="180">
          <cell r="F180" t="str">
            <v>USPL STND</v>
          </cell>
          <cell r="G180">
            <v>1.75</v>
          </cell>
          <cell r="H180">
            <v>0.2</v>
          </cell>
        </row>
        <row r="181">
          <cell r="F181" t="str">
            <v>US PL ENH</v>
          </cell>
          <cell r="G181">
            <v>5</v>
          </cell>
          <cell r="H181">
            <v>0</v>
          </cell>
        </row>
        <row r="182">
          <cell r="F182" t="str">
            <v>USPLSPECIL</v>
          </cell>
          <cell r="G182">
            <v>25</v>
          </cell>
          <cell r="H182">
            <v>0</v>
          </cell>
        </row>
        <row r="183">
          <cell r="F183" t="str">
            <v>US PL PREM</v>
          </cell>
          <cell r="G183">
            <v>30</v>
          </cell>
          <cell r="H183">
            <v>0</v>
          </cell>
        </row>
        <row r="184">
          <cell r="F184" t="str">
            <v>INTPLBASIC</v>
          </cell>
          <cell r="G184">
            <v>0</v>
          </cell>
          <cell r="H184">
            <v>0</v>
          </cell>
        </row>
        <row r="185">
          <cell r="F185" t="str">
            <v>INTLPLSTND</v>
          </cell>
          <cell r="G185">
            <v>1.75</v>
          </cell>
          <cell r="H185">
            <v>0.2</v>
          </cell>
        </row>
        <row r="186">
          <cell r="F186" t="str">
            <v>INTLPL ENH</v>
          </cell>
          <cell r="G186">
            <v>5</v>
          </cell>
          <cell r="H186">
            <v>0</v>
          </cell>
        </row>
        <row r="187">
          <cell r="F187" t="str">
            <v>INTPLSPECL</v>
          </cell>
          <cell r="G187">
            <v>25</v>
          </cell>
          <cell r="H187">
            <v>0</v>
          </cell>
        </row>
        <row r="188">
          <cell r="F188" t="str">
            <v>INTLPLPREM</v>
          </cell>
          <cell r="G188">
            <v>30</v>
          </cell>
          <cell r="H188">
            <v>0</v>
          </cell>
        </row>
        <row r="189">
          <cell r="F189" t="str">
            <v>CPSCHARITY</v>
          </cell>
          <cell r="G189">
            <v>1.35</v>
          </cell>
          <cell r="H189">
            <v>0.05</v>
          </cell>
        </row>
        <row r="190">
          <cell r="F190" t="str">
            <v>VPP USAT</v>
          </cell>
          <cell r="G190">
            <v>2</v>
          </cell>
          <cell r="H190">
            <v>0.02</v>
          </cell>
        </row>
        <row r="191">
          <cell r="F191" t="str">
            <v>CPSAIR CNP</v>
          </cell>
          <cell r="G191">
            <v>1.7</v>
          </cell>
          <cell r="H191">
            <v>0.1</v>
          </cell>
        </row>
        <row r="192">
          <cell r="F192" t="str">
            <v>CPSAFDMAX</v>
          </cell>
          <cell r="G192">
            <v>0</v>
          </cell>
          <cell r="H192">
            <v>1.1000000000000001</v>
          </cell>
        </row>
        <row r="193">
          <cell r="F193" t="str">
            <v>CPSSVCMAX</v>
          </cell>
          <cell r="G193">
            <v>0</v>
          </cell>
          <cell r="H193">
            <v>1.1000000000000001</v>
          </cell>
        </row>
        <row r="194">
          <cell r="F194" t="str">
            <v>EIRFFUELMX</v>
          </cell>
          <cell r="G194">
            <v>0</v>
          </cell>
          <cell r="H194">
            <v>1.1000000000000001</v>
          </cell>
        </row>
        <row r="195">
          <cell r="F195" t="str">
            <v>VPP RE CS</v>
          </cell>
          <cell r="G195">
            <v>1.2</v>
          </cell>
          <cell r="H195">
            <v>0</v>
          </cell>
        </row>
        <row r="196">
          <cell r="F196" t="str">
            <v>VPPOPCCONS</v>
          </cell>
          <cell r="G196">
            <v>1.3</v>
          </cell>
          <cell r="H196">
            <v>0.15</v>
          </cell>
        </row>
        <row r="197">
          <cell r="F197" t="str">
            <v>RECUR PMT</v>
          </cell>
          <cell r="G197">
            <v>1.43</v>
          </cell>
          <cell r="H197">
            <v>0.05</v>
          </cell>
        </row>
        <row r="198">
          <cell r="F198" t="str">
            <v>VPPPMCNPCR</v>
          </cell>
          <cell r="G198">
            <v>1.8</v>
          </cell>
          <cell r="H198">
            <v>0.05</v>
          </cell>
        </row>
        <row r="199">
          <cell r="F199" t="str">
            <v>VPP VEND C</v>
          </cell>
          <cell r="G199">
            <v>2</v>
          </cell>
          <cell r="H199">
            <v>0.02</v>
          </cell>
        </row>
        <row r="200">
          <cell r="F200" t="str">
            <v>PR RTL2 DB</v>
          </cell>
          <cell r="G200">
            <v>1.25</v>
          </cell>
          <cell r="H200">
            <v>0</v>
          </cell>
        </row>
        <row r="201">
          <cell r="F201" t="str">
            <v>PR STND DB</v>
          </cell>
          <cell r="G201">
            <v>1.65</v>
          </cell>
          <cell r="H201">
            <v>0</v>
          </cell>
        </row>
        <row r="202">
          <cell r="F202" t="str">
            <v>PR RTL2 DR</v>
          </cell>
          <cell r="G202">
            <v>0.05</v>
          </cell>
          <cell r="H202">
            <v>0.22</v>
          </cell>
        </row>
        <row r="203">
          <cell r="F203" t="str">
            <v>PRRTL2PLDR</v>
          </cell>
          <cell r="G203">
            <v>0.05</v>
          </cell>
          <cell r="H203">
            <v>0.22</v>
          </cell>
        </row>
        <row r="204">
          <cell r="F204" t="str">
            <v>PR STND DR</v>
          </cell>
          <cell r="G204">
            <v>0.05</v>
          </cell>
          <cell r="H204">
            <v>0.22</v>
          </cell>
        </row>
        <row r="205">
          <cell r="F205" t="str">
            <v>PRSTNDPLDR</v>
          </cell>
          <cell r="G205">
            <v>0.05</v>
          </cell>
          <cell r="H205">
            <v>0.22</v>
          </cell>
        </row>
        <row r="206">
          <cell r="F206" t="str">
            <v>LACPREM DR</v>
          </cell>
          <cell r="G206">
            <v>0.05</v>
          </cell>
          <cell r="H206">
            <v>0.22</v>
          </cell>
        </row>
        <row r="207">
          <cell r="F207" t="str">
            <v>LACELEC DR</v>
          </cell>
          <cell r="G207">
            <v>0.05</v>
          </cell>
          <cell r="H207">
            <v>0.22</v>
          </cell>
        </row>
        <row r="208">
          <cell r="F208" t="str">
            <v>LACCHIP DR</v>
          </cell>
          <cell r="G208">
            <v>0.05</v>
          </cell>
          <cell r="H208">
            <v>0.22</v>
          </cell>
        </row>
        <row r="209">
          <cell r="F209" t="str">
            <v>LAC AIR DR</v>
          </cell>
          <cell r="G209">
            <v>0.05</v>
          </cell>
          <cell r="H209">
            <v>0.22</v>
          </cell>
        </row>
        <row r="210">
          <cell r="F210" t="str">
            <v>LACSECR DR</v>
          </cell>
          <cell r="G210">
            <v>0.05</v>
          </cell>
          <cell r="H210">
            <v>0.22</v>
          </cell>
        </row>
        <row r="211">
          <cell r="F211" t="str">
            <v>LACMECOMDR</v>
          </cell>
          <cell r="G211">
            <v>0.05</v>
          </cell>
          <cell r="H211">
            <v>0.22</v>
          </cell>
        </row>
        <row r="212">
          <cell r="F212" t="str">
            <v>LACSTND DR</v>
          </cell>
          <cell r="G212">
            <v>0.05</v>
          </cell>
          <cell r="H212">
            <v>0.22</v>
          </cell>
        </row>
        <row r="213">
          <cell r="F213" t="str">
            <v>VLACACCPDR</v>
          </cell>
          <cell r="G213">
            <v>0.05</v>
          </cell>
          <cell r="H213">
            <v>0.22</v>
          </cell>
        </row>
        <row r="214">
          <cell r="F214" t="str">
            <v>VLACAIRCDR</v>
          </cell>
          <cell r="G214">
            <v>0.05</v>
          </cell>
          <cell r="H214">
            <v>0.22</v>
          </cell>
        </row>
        <row r="215">
          <cell r="F215" t="str">
            <v>VLACCPFUDR</v>
          </cell>
          <cell r="G215">
            <v>0.05</v>
          </cell>
          <cell r="H215">
            <v>0.22</v>
          </cell>
        </row>
        <row r="216">
          <cell r="F216" t="str">
            <v>VLACAICFDR</v>
          </cell>
          <cell r="G216">
            <v>0.05</v>
          </cell>
          <cell r="H216">
            <v>0.22</v>
          </cell>
        </row>
        <row r="217">
          <cell r="F217" t="str">
            <v>VLACCWPNDR</v>
          </cell>
          <cell r="G217">
            <v>0.05</v>
          </cell>
          <cell r="H217">
            <v>0.22</v>
          </cell>
        </row>
        <row r="218">
          <cell r="F218" t="str">
            <v>VLACACFPDR</v>
          </cell>
          <cell r="G218">
            <v>0.05</v>
          </cell>
          <cell r="H218">
            <v>0.22</v>
          </cell>
        </row>
        <row r="219">
          <cell r="F219" t="str">
            <v>VPPVENDGCS</v>
          </cell>
          <cell r="G219">
            <v>2</v>
          </cell>
          <cell r="H219">
            <v>0.02</v>
          </cell>
        </row>
        <row r="220">
          <cell r="F220" t="str">
            <v>VPPVENDGRS</v>
          </cell>
          <cell r="G220">
            <v>2</v>
          </cell>
          <cell r="H220">
            <v>0.02</v>
          </cell>
        </row>
        <row r="221">
          <cell r="F221" t="str">
            <v>VPPVEND CK</v>
          </cell>
          <cell r="G221">
            <v>2</v>
          </cell>
          <cell r="H221">
            <v>0.02</v>
          </cell>
        </row>
        <row r="222">
          <cell r="F222" t="str">
            <v>VPPVEND RK</v>
          </cell>
          <cell r="G222">
            <v>2</v>
          </cell>
          <cell r="H222">
            <v>0.02</v>
          </cell>
        </row>
        <row r="223">
          <cell r="F223" t="str">
            <v>CASH ADV</v>
          </cell>
          <cell r="G223">
            <v>0</v>
          </cell>
          <cell r="H223">
            <v>-2</v>
          </cell>
        </row>
        <row r="224">
          <cell r="F224" t="str">
            <v>INTLCASHAD</v>
          </cell>
          <cell r="G224">
            <v>-0.33</v>
          </cell>
          <cell r="H224">
            <v>-1.75</v>
          </cell>
        </row>
        <row r="225">
          <cell r="F225" t="str">
            <v>CPS HOTEL</v>
          </cell>
          <cell r="G225">
            <v>1.54</v>
          </cell>
          <cell r="H225">
            <v>0.1</v>
          </cell>
        </row>
        <row r="226">
          <cell r="F226" t="str">
            <v>V INTLSTND</v>
          </cell>
          <cell r="G226">
            <v>0</v>
          </cell>
          <cell r="H226">
            <v>0</v>
          </cell>
        </row>
        <row r="227">
          <cell r="F227" t="str">
            <v>INTL ELECT</v>
          </cell>
          <cell r="G227">
            <v>0</v>
          </cell>
          <cell r="H227">
            <v>0</v>
          </cell>
        </row>
        <row r="228">
          <cell r="F228" t="str">
            <v>US CR PASS</v>
          </cell>
          <cell r="G228">
            <v>2.33</v>
          </cell>
          <cell r="H228">
            <v>0</v>
          </cell>
        </row>
        <row r="229">
          <cell r="F229" t="str">
            <v>V ZERO INT</v>
          </cell>
          <cell r="G229">
            <v>0</v>
          </cell>
          <cell r="H229">
            <v>0</v>
          </cell>
        </row>
        <row r="230">
          <cell r="F230" t="str">
            <v>V INTLPREM</v>
          </cell>
          <cell r="G230">
            <v>1.8</v>
          </cell>
          <cell r="H230">
            <v>0</v>
          </cell>
        </row>
        <row r="231">
          <cell r="F231" t="str">
            <v>VPP COKE</v>
          </cell>
          <cell r="G231">
            <v>2</v>
          </cell>
          <cell r="H231">
            <v>0.02</v>
          </cell>
        </row>
        <row r="232">
          <cell r="F232" t="str">
            <v>INTLSUPPRM</v>
          </cell>
          <cell r="G232">
            <v>1.97</v>
          </cell>
          <cell r="H232">
            <v>0</v>
          </cell>
        </row>
        <row r="233">
          <cell r="F233" t="str">
            <v>RTCINTLSTD</v>
          </cell>
          <cell r="G233">
            <v>1.6</v>
          </cell>
          <cell r="H233">
            <v>0</v>
          </cell>
        </row>
        <row r="234">
          <cell r="F234" t="str">
            <v>RTCINTELCT</v>
          </cell>
          <cell r="G234">
            <v>1.1000000000000001</v>
          </cell>
          <cell r="H234">
            <v>0</v>
          </cell>
        </row>
        <row r="235">
          <cell r="F235" t="str">
            <v>VPP</v>
          </cell>
          <cell r="G235">
            <v>1.42</v>
          </cell>
          <cell r="H235">
            <v>0.15</v>
          </cell>
        </row>
        <row r="236">
          <cell r="F236" t="str">
            <v>RTCINTLCHP</v>
          </cell>
          <cell r="G236">
            <v>1.2</v>
          </cell>
          <cell r="H236">
            <v>0</v>
          </cell>
        </row>
        <row r="237">
          <cell r="F237" t="str">
            <v>MC STND D</v>
          </cell>
          <cell r="G237">
            <v>0</v>
          </cell>
          <cell r="H237">
            <v>0</v>
          </cell>
        </row>
        <row r="238">
          <cell r="F238" t="str">
            <v>RTL TR1  D</v>
          </cell>
          <cell r="G238">
            <v>0.5</v>
          </cell>
          <cell r="H238">
            <v>0.08</v>
          </cell>
        </row>
        <row r="239">
          <cell r="F239" t="str">
            <v>RTL TR2  D</v>
          </cell>
          <cell r="G239">
            <v>0.6</v>
          </cell>
          <cell r="H239">
            <v>0.1</v>
          </cell>
        </row>
        <row r="240">
          <cell r="F240" t="str">
            <v>RTL TR3  D</v>
          </cell>
          <cell r="G240">
            <v>0.75</v>
          </cell>
          <cell r="H240">
            <v>0.15</v>
          </cell>
        </row>
        <row r="241">
          <cell r="F241" t="str">
            <v>SPMCHK   D</v>
          </cell>
          <cell r="G241">
            <v>0</v>
          </cell>
          <cell r="H241">
            <v>0.35</v>
          </cell>
        </row>
        <row r="242">
          <cell r="F242" t="str">
            <v>SPM TR1  D</v>
          </cell>
          <cell r="G242">
            <v>0</v>
          </cell>
          <cell r="H242">
            <v>0.19</v>
          </cell>
        </row>
        <row r="243">
          <cell r="F243" t="str">
            <v>SPM TR2  D</v>
          </cell>
          <cell r="G243">
            <v>0</v>
          </cell>
          <cell r="H243">
            <v>0.23</v>
          </cell>
        </row>
        <row r="244">
          <cell r="F244" t="str">
            <v>SPM TR3  D</v>
          </cell>
          <cell r="G244">
            <v>0</v>
          </cell>
          <cell r="H244">
            <v>0.28000000000000003</v>
          </cell>
        </row>
        <row r="245">
          <cell r="F245" t="str">
            <v>AFD RTC DB</v>
          </cell>
          <cell r="G245">
            <v>0.7</v>
          </cell>
          <cell r="H245">
            <v>0.17</v>
          </cell>
        </row>
        <row r="246">
          <cell r="F246" t="str">
            <v>SVSCRTC DB</v>
          </cell>
          <cell r="G246">
            <v>0.7</v>
          </cell>
          <cell r="H246">
            <v>0.17</v>
          </cell>
        </row>
        <row r="247">
          <cell r="F247" t="str">
            <v>EIRFRTC DB</v>
          </cell>
          <cell r="G247">
            <v>1.75</v>
          </cell>
          <cell r="H247">
            <v>0.2</v>
          </cell>
        </row>
        <row r="248">
          <cell r="F248" t="str">
            <v>STNDRTC DB</v>
          </cell>
          <cell r="G248">
            <v>1.9</v>
          </cell>
          <cell r="H248">
            <v>0.25</v>
          </cell>
        </row>
        <row r="249">
          <cell r="F249" t="str">
            <v>CRVCRTC DB</v>
          </cell>
          <cell r="G249">
            <v>1.31</v>
          </cell>
          <cell r="H249">
            <v>0</v>
          </cell>
        </row>
        <row r="250">
          <cell r="F250" t="str">
            <v>RTL2 CP  D</v>
          </cell>
          <cell r="G250">
            <v>0.65</v>
          </cell>
          <cell r="H250">
            <v>0.15</v>
          </cell>
        </row>
        <row r="251">
          <cell r="F251" t="str">
            <v>ECOM BC  D</v>
          </cell>
          <cell r="G251">
            <v>1.6500000000000001</v>
          </cell>
          <cell r="H251">
            <v>0.15</v>
          </cell>
        </row>
        <row r="252">
          <cell r="F252" t="str">
            <v>ECOM PF  D</v>
          </cell>
          <cell r="G252">
            <v>1.6</v>
          </cell>
          <cell r="H252">
            <v>0.15</v>
          </cell>
        </row>
        <row r="253">
          <cell r="F253" t="str">
            <v>VI SUPRM D</v>
          </cell>
          <cell r="G253">
            <v>1.23</v>
          </cell>
          <cell r="H253">
            <v>0</v>
          </cell>
        </row>
        <row r="254">
          <cell r="F254" t="str">
            <v>EXP PYMT D</v>
          </cell>
          <cell r="G254">
            <v>0</v>
          </cell>
          <cell r="H254">
            <v>0</v>
          </cell>
        </row>
        <row r="255">
          <cell r="F255" t="str">
            <v>ACCT FD  D</v>
          </cell>
          <cell r="G255">
            <v>1.75</v>
          </cell>
          <cell r="H255">
            <v>0.2</v>
          </cell>
        </row>
        <row r="256">
          <cell r="F256" t="str">
            <v>VI STND D</v>
          </cell>
          <cell r="G256">
            <v>1.9</v>
          </cell>
          <cell r="H256">
            <v>0.25</v>
          </cell>
        </row>
        <row r="257">
          <cell r="F257" t="str">
            <v>EIRF     D</v>
          </cell>
          <cell r="G257">
            <v>1.75</v>
          </cell>
          <cell r="H257">
            <v>0.2</v>
          </cell>
        </row>
        <row r="258">
          <cell r="F258" t="str">
            <v>RTL2 CNP D</v>
          </cell>
          <cell r="G258">
            <v>0.65</v>
          </cell>
          <cell r="H258">
            <v>0.15</v>
          </cell>
        </row>
        <row r="259">
          <cell r="F259" t="str">
            <v>AIR PASS D</v>
          </cell>
          <cell r="G259">
            <v>1.1900000000000002</v>
          </cell>
          <cell r="H259">
            <v>0.1</v>
          </cell>
        </row>
        <row r="260">
          <cell r="F260" t="str">
            <v>HTL-NP   D</v>
          </cell>
          <cell r="G260">
            <v>1.7000000000000002</v>
          </cell>
          <cell r="H260">
            <v>0.15</v>
          </cell>
        </row>
        <row r="261">
          <cell r="F261" t="str">
            <v>HOTEL    D</v>
          </cell>
          <cell r="G261">
            <v>1.1900000000000002</v>
          </cell>
          <cell r="H261">
            <v>0.1</v>
          </cell>
        </row>
        <row r="262">
          <cell r="F262" t="str">
            <v>CAR-NP   D</v>
          </cell>
          <cell r="G262">
            <v>1.7000000000000002</v>
          </cell>
          <cell r="H262">
            <v>0.15</v>
          </cell>
        </row>
        <row r="263">
          <cell r="F263" t="str">
            <v>CAR      D</v>
          </cell>
          <cell r="G263">
            <v>1.1900000000000002</v>
          </cell>
          <cell r="H263">
            <v>0.1</v>
          </cell>
        </row>
        <row r="264">
          <cell r="F264" t="str">
            <v>CARD NP  D</v>
          </cell>
          <cell r="G264">
            <v>1.6500000000000001</v>
          </cell>
          <cell r="H264">
            <v>0.15</v>
          </cell>
        </row>
        <row r="265">
          <cell r="F265" t="str">
            <v>CPS AFD  D</v>
          </cell>
          <cell r="G265">
            <v>0.8</v>
          </cell>
          <cell r="H265">
            <v>0.15</v>
          </cell>
        </row>
        <row r="266">
          <cell r="F266" t="str">
            <v>KEYED    D</v>
          </cell>
          <cell r="G266">
            <v>1.6500000000000001</v>
          </cell>
          <cell r="H266">
            <v>0.15</v>
          </cell>
        </row>
        <row r="267">
          <cell r="F267" t="str">
            <v>CR PASS  D</v>
          </cell>
          <cell r="G267">
            <v>0</v>
          </cell>
          <cell r="H267">
            <v>0</v>
          </cell>
        </row>
        <row r="268">
          <cell r="F268" t="str">
            <v>CR CONS  D</v>
          </cell>
          <cell r="G268">
            <v>0</v>
          </cell>
          <cell r="H268">
            <v>0</v>
          </cell>
        </row>
        <row r="269">
          <cell r="F269" t="str">
            <v>CR MOTO  D</v>
          </cell>
          <cell r="G269">
            <v>0</v>
          </cell>
          <cell r="H269">
            <v>0</v>
          </cell>
        </row>
        <row r="270">
          <cell r="F270" t="str">
            <v>ECM PF P D</v>
          </cell>
          <cell r="G270">
            <v>1.7000000000000002</v>
          </cell>
          <cell r="H270">
            <v>0.15</v>
          </cell>
        </row>
        <row r="271">
          <cell r="F271" t="str">
            <v>ECM PF H D</v>
          </cell>
          <cell r="G271">
            <v>1.7000000000000002</v>
          </cell>
          <cell r="H271">
            <v>0.15</v>
          </cell>
        </row>
        <row r="272">
          <cell r="F272" t="str">
            <v>ECM PF C D</v>
          </cell>
          <cell r="G272">
            <v>1.7000000000000002</v>
          </cell>
          <cell r="H272">
            <v>0.15</v>
          </cell>
        </row>
        <row r="273">
          <cell r="F273" t="str">
            <v>SML TKT  D</v>
          </cell>
          <cell r="G273">
            <v>1.55</v>
          </cell>
          <cell r="H273">
            <v>0.04</v>
          </cell>
        </row>
        <row r="274">
          <cell r="F274" t="str">
            <v>RESTRNT  D</v>
          </cell>
          <cell r="G274">
            <v>1.19</v>
          </cell>
          <cell r="H274">
            <v>0.1</v>
          </cell>
        </row>
        <row r="275">
          <cell r="F275" t="str">
            <v>SVCSTN   D</v>
          </cell>
          <cell r="G275">
            <v>0.8</v>
          </cell>
          <cell r="H275">
            <v>0.15</v>
          </cell>
        </row>
        <row r="276">
          <cell r="F276" t="str">
            <v>DEBT REPMT</v>
          </cell>
          <cell r="G276">
            <v>0.65</v>
          </cell>
          <cell r="H276">
            <v>0.15</v>
          </cell>
        </row>
        <row r="277">
          <cell r="F277" t="str">
            <v>TAX PAYMT</v>
          </cell>
          <cell r="G277">
            <v>0.65</v>
          </cell>
          <cell r="H277">
            <v>0.15</v>
          </cell>
        </row>
        <row r="278">
          <cell r="F278" t="str">
            <v>TXPYMT FEE</v>
          </cell>
          <cell r="G278">
            <v>0.65</v>
          </cell>
          <cell r="H278">
            <v>0.15</v>
          </cell>
        </row>
        <row r="279">
          <cell r="F279" t="str">
            <v>RETAIL   D</v>
          </cell>
          <cell r="G279">
            <v>0.8</v>
          </cell>
          <cell r="H279">
            <v>0.15</v>
          </cell>
        </row>
        <row r="280">
          <cell r="F280" t="str">
            <v>SM CHK   D</v>
          </cell>
          <cell r="G280">
            <v>0</v>
          </cell>
          <cell r="H280">
            <v>0.3</v>
          </cell>
        </row>
        <row r="281">
          <cell r="F281" t="str">
            <v>UTILITY D</v>
          </cell>
          <cell r="G281">
            <v>0</v>
          </cell>
          <cell r="H281">
            <v>0.65</v>
          </cell>
        </row>
        <row r="282">
          <cell r="F282" t="str">
            <v>VPP</v>
          </cell>
          <cell r="G282">
            <v>0</v>
          </cell>
          <cell r="H282">
            <v>0</v>
          </cell>
        </row>
        <row r="283">
          <cell r="F283" t="str">
            <v>EIRF MAX D</v>
          </cell>
          <cell r="G283">
            <v>0</v>
          </cell>
          <cell r="H283">
            <v>0.95</v>
          </cell>
        </row>
        <row r="284">
          <cell r="F284" t="str">
            <v>SVCSTNMAXD</v>
          </cell>
          <cell r="G284">
            <v>0</v>
          </cell>
          <cell r="H284">
            <v>0.95</v>
          </cell>
        </row>
        <row r="285">
          <cell r="F285" t="str">
            <v>CPSAFDMAXD</v>
          </cell>
          <cell r="G285">
            <v>0</v>
          </cell>
          <cell r="H285">
            <v>0.95</v>
          </cell>
        </row>
        <row r="286">
          <cell r="F286" t="str">
            <v>V INTLELCT</v>
          </cell>
          <cell r="G286">
            <v>1.1000000000000001</v>
          </cell>
          <cell r="H286">
            <v>0</v>
          </cell>
        </row>
        <row r="287">
          <cell r="F287" t="str">
            <v>V INTLCHIP</v>
          </cell>
          <cell r="G287">
            <v>1.2</v>
          </cell>
          <cell r="H287">
            <v>0</v>
          </cell>
        </row>
        <row r="288">
          <cell r="F288" t="str">
            <v>V INTLACQR</v>
          </cell>
          <cell r="G288">
            <v>1</v>
          </cell>
          <cell r="H288">
            <v>0</v>
          </cell>
        </row>
        <row r="289">
          <cell r="F289" t="str">
            <v>V INTLSTND</v>
          </cell>
          <cell r="G289">
            <v>1.6</v>
          </cell>
          <cell r="H289">
            <v>0</v>
          </cell>
        </row>
        <row r="290">
          <cell r="F290" t="str">
            <v>V INTL AIR</v>
          </cell>
          <cell r="G290">
            <v>0</v>
          </cell>
          <cell r="H290">
            <v>0</v>
          </cell>
        </row>
        <row r="291">
          <cell r="F291" t="str">
            <v>V INTLSECR</v>
          </cell>
          <cell r="G291">
            <v>1.44</v>
          </cell>
          <cell r="H291">
            <v>0</v>
          </cell>
        </row>
        <row r="292">
          <cell r="F292" t="str">
            <v>V INTLECOM</v>
          </cell>
          <cell r="G292">
            <v>1.44</v>
          </cell>
          <cell r="H292">
            <v>0</v>
          </cell>
        </row>
        <row r="293">
          <cell r="F293" t="str">
            <v>VISA PART</v>
          </cell>
          <cell r="G293">
            <v>0</v>
          </cell>
          <cell r="H293">
            <v>0</v>
          </cell>
        </row>
        <row r="294">
          <cell r="F294" t="str">
            <v>VLAC PREM</v>
          </cell>
          <cell r="G294">
            <v>1.8</v>
          </cell>
          <cell r="H294">
            <v>0</v>
          </cell>
        </row>
        <row r="295">
          <cell r="F295" t="str">
            <v>PR GAS DB</v>
          </cell>
          <cell r="G295">
            <v>0.9</v>
          </cell>
          <cell r="H295">
            <v>0</v>
          </cell>
        </row>
        <row r="296">
          <cell r="F296" t="str">
            <v>PR GAS PLT</v>
          </cell>
          <cell r="G296">
            <v>1.1499999999999999</v>
          </cell>
          <cell r="H296">
            <v>0</v>
          </cell>
        </row>
        <row r="297">
          <cell r="F297" t="str">
            <v>PR SPMK DB</v>
          </cell>
          <cell r="G297">
            <v>1</v>
          </cell>
          <cell r="H297">
            <v>0</v>
          </cell>
        </row>
        <row r="298">
          <cell r="F298" t="str">
            <v>PR SPMKPLT</v>
          </cell>
          <cell r="G298">
            <v>1.18</v>
          </cell>
          <cell r="H298">
            <v>0</v>
          </cell>
        </row>
        <row r="299">
          <cell r="F299" t="str">
            <v>PR EMRG DB</v>
          </cell>
          <cell r="G299">
            <v>1.05</v>
          </cell>
          <cell r="H299">
            <v>0</v>
          </cell>
        </row>
        <row r="300">
          <cell r="F300" t="str">
            <v>PR EMRGPLT</v>
          </cell>
          <cell r="G300">
            <v>1.25</v>
          </cell>
          <cell r="H300">
            <v>0</v>
          </cell>
        </row>
        <row r="301">
          <cell r="F301" t="str">
            <v>PR UTLY DB</v>
          </cell>
          <cell r="G301">
            <v>1.05</v>
          </cell>
          <cell r="H301">
            <v>0</v>
          </cell>
        </row>
        <row r="302">
          <cell r="F302" t="str">
            <v>PR UTLYPLT</v>
          </cell>
          <cell r="G302">
            <v>1.25</v>
          </cell>
          <cell r="H302">
            <v>0</v>
          </cell>
        </row>
        <row r="303">
          <cell r="F303" t="str">
            <v>PR WRHS DB</v>
          </cell>
          <cell r="G303">
            <v>1.05</v>
          </cell>
          <cell r="H303">
            <v>0</v>
          </cell>
        </row>
        <row r="304">
          <cell r="F304" t="str">
            <v>PR WRHSPLT</v>
          </cell>
          <cell r="G304">
            <v>1.25</v>
          </cell>
          <cell r="H304">
            <v>0</v>
          </cell>
        </row>
        <row r="305">
          <cell r="F305" t="str">
            <v>PR RTL1 DB</v>
          </cell>
          <cell r="G305">
            <v>1.3</v>
          </cell>
          <cell r="H305">
            <v>0</v>
          </cell>
        </row>
        <row r="306">
          <cell r="F306" t="str">
            <v>PR RTL1PLT</v>
          </cell>
          <cell r="G306">
            <v>1.85</v>
          </cell>
          <cell r="H306">
            <v>0</v>
          </cell>
        </row>
        <row r="307">
          <cell r="F307" t="str">
            <v>PR RTL2 DB</v>
          </cell>
          <cell r="G307">
            <v>1.25</v>
          </cell>
          <cell r="H307">
            <v>0</v>
          </cell>
        </row>
        <row r="308">
          <cell r="F308" t="str">
            <v>PR RTL2PLT</v>
          </cell>
          <cell r="G308">
            <v>1.8</v>
          </cell>
          <cell r="H308">
            <v>0</v>
          </cell>
        </row>
        <row r="309">
          <cell r="F309" t="str">
            <v>PR STND DB</v>
          </cell>
          <cell r="G309">
            <v>1.65</v>
          </cell>
          <cell r="H309">
            <v>0</v>
          </cell>
        </row>
        <row r="310">
          <cell r="F310" t="str">
            <v>PR STNDPLT</v>
          </cell>
          <cell r="G310">
            <v>1.85</v>
          </cell>
          <cell r="H310">
            <v>0</v>
          </cell>
        </row>
        <row r="311">
          <cell r="F311" t="str">
            <v>VI ELECT</v>
          </cell>
          <cell r="G311">
            <v>1.1000000000000001</v>
          </cell>
          <cell r="H311">
            <v>0</v>
          </cell>
        </row>
        <row r="312">
          <cell r="F312" t="str">
            <v>VI ISS CHP</v>
          </cell>
          <cell r="G312">
            <v>1.2</v>
          </cell>
          <cell r="H312">
            <v>0</v>
          </cell>
        </row>
        <row r="313">
          <cell r="F313" t="str">
            <v>VI AIRLINE</v>
          </cell>
          <cell r="G313">
            <v>0</v>
          </cell>
          <cell r="H313">
            <v>0</v>
          </cell>
        </row>
        <row r="314">
          <cell r="F314" t="str">
            <v>VI SECURE</v>
          </cell>
          <cell r="G314">
            <v>1.44</v>
          </cell>
          <cell r="H314">
            <v>0</v>
          </cell>
        </row>
        <row r="315">
          <cell r="F315" t="str">
            <v>VI ECOMM</v>
          </cell>
          <cell r="G315">
            <v>1.44</v>
          </cell>
          <cell r="H315">
            <v>0</v>
          </cell>
        </row>
        <row r="316">
          <cell r="F316" t="str">
            <v>VI STND</v>
          </cell>
          <cell r="G316">
            <v>1.6</v>
          </cell>
          <cell r="H316">
            <v>0</v>
          </cell>
        </row>
        <row r="317">
          <cell r="F317" t="str">
            <v>GU ELECT</v>
          </cell>
          <cell r="G317">
            <v>1</v>
          </cell>
          <cell r="H317">
            <v>0</v>
          </cell>
        </row>
        <row r="318">
          <cell r="F318" t="str">
            <v>GU RECURE</v>
          </cell>
          <cell r="G318">
            <v>1</v>
          </cell>
          <cell r="H318">
            <v>0</v>
          </cell>
        </row>
        <row r="319">
          <cell r="F319" t="str">
            <v>GU SM TKT</v>
          </cell>
          <cell r="G319">
            <v>1</v>
          </cell>
          <cell r="H319">
            <v>0</v>
          </cell>
        </row>
        <row r="320">
          <cell r="F320" t="str">
            <v>GU ISS CHP</v>
          </cell>
          <cell r="G320">
            <v>1.95</v>
          </cell>
          <cell r="H320">
            <v>0</v>
          </cell>
        </row>
        <row r="321">
          <cell r="F321" t="str">
            <v>GU CHP CON</v>
          </cell>
          <cell r="G321">
            <v>1.1000000000000001</v>
          </cell>
          <cell r="H321">
            <v>0</v>
          </cell>
        </row>
        <row r="322">
          <cell r="F322" t="str">
            <v>GU SECURE</v>
          </cell>
          <cell r="G322">
            <v>1.65</v>
          </cell>
          <cell r="H322">
            <v>0</v>
          </cell>
        </row>
        <row r="323">
          <cell r="F323" t="str">
            <v>GU ECOMM</v>
          </cell>
          <cell r="G323">
            <v>1.65</v>
          </cell>
          <cell r="H323">
            <v>0</v>
          </cell>
        </row>
        <row r="324">
          <cell r="F324" t="str">
            <v>GU STD CON</v>
          </cell>
          <cell r="G324">
            <v>1.44</v>
          </cell>
          <cell r="H324">
            <v>0</v>
          </cell>
        </row>
        <row r="325">
          <cell r="F325" t="str">
            <v>GU STD P&amp;S</v>
          </cell>
          <cell r="G325">
            <v>1.85</v>
          </cell>
          <cell r="H325">
            <v>0</v>
          </cell>
        </row>
        <row r="326">
          <cell r="F326" t="str">
            <v>AS STD CON</v>
          </cell>
          <cell r="G326">
            <v>1.44</v>
          </cell>
          <cell r="H326">
            <v>0</v>
          </cell>
        </row>
        <row r="327">
          <cell r="F327" t="str">
            <v>MH STD CON</v>
          </cell>
          <cell r="G327">
            <v>1.44</v>
          </cell>
          <cell r="H327">
            <v>0</v>
          </cell>
        </row>
        <row r="328">
          <cell r="F328" t="str">
            <v>MP STD CON</v>
          </cell>
          <cell r="G328">
            <v>1.44</v>
          </cell>
          <cell r="H328">
            <v>0</v>
          </cell>
        </row>
        <row r="329">
          <cell r="F329" t="str">
            <v>PW STD CON</v>
          </cell>
          <cell r="G329">
            <v>1.44</v>
          </cell>
          <cell r="H329">
            <v>0</v>
          </cell>
        </row>
        <row r="330">
          <cell r="F330" t="str">
            <v>UM STD CON</v>
          </cell>
          <cell r="G330">
            <v>1.44</v>
          </cell>
          <cell r="H330">
            <v>0</v>
          </cell>
        </row>
        <row r="331">
          <cell r="F331" t="str">
            <v>VLAC ELECT</v>
          </cell>
          <cell r="G331">
            <v>1.1000000000000001</v>
          </cell>
          <cell r="H331">
            <v>0</v>
          </cell>
        </row>
        <row r="332">
          <cell r="F332" t="str">
            <v>VLAC CHIP</v>
          </cell>
          <cell r="G332">
            <v>1.2</v>
          </cell>
          <cell r="H332">
            <v>0</v>
          </cell>
        </row>
        <row r="333">
          <cell r="F333" t="str">
            <v>VLAC AIRLN</v>
          </cell>
          <cell r="G333">
            <v>0</v>
          </cell>
          <cell r="H333">
            <v>0</v>
          </cell>
        </row>
        <row r="334">
          <cell r="F334" t="str">
            <v>VLACSECURE</v>
          </cell>
          <cell r="G334">
            <v>1.44</v>
          </cell>
          <cell r="H334">
            <v>0</v>
          </cell>
        </row>
        <row r="335">
          <cell r="F335" t="str">
            <v>VLACMECOMM</v>
          </cell>
          <cell r="G335">
            <v>1.44</v>
          </cell>
          <cell r="H335">
            <v>0</v>
          </cell>
        </row>
        <row r="336">
          <cell r="F336" t="str">
            <v>VLAC STND</v>
          </cell>
          <cell r="G336">
            <v>1.6</v>
          </cell>
          <cell r="H336">
            <v>0</v>
          </cell>
        </row>
        <row r="337">
          <cell r="F337" t="str">
            <v>V APAIRCON</v>
          </cell>
          <cell r="G337">
            <v>0</v>
          </cell>
          <cell r="H337">
            <v>0</v>
          </cell>
        </row>
        <row r="338">
          <cell r="F338" t="str">
            <v>V APCHPPLT</v>
          </cell>
          <cell r="G338">
            <v>1.95</v>
          </cell>
          <cell r="H338">
            <v>0</v>
          </cell>
        </row>
        <row r="339">
          <cell r="F339" t="str">
            <v>VAPCHPGOLD</v>
          </cell>
          <cell r="G339">
            <v>1.52</v>
          </cell>
          <cell r="H339">
            <v>0</v>
          </cell>
        </row>
        <row r="340">
          <cell r="F340" t="str">
            <v>V APCHPCON</v>
          </cell>
          <cell r="G340">
            <v>1.32</v>
          </cell>
          <cell r="H340">
            <v>0</v>
          </cell>
        </row>
        <row r="341">
          <cell r="F341" t="str">
            <v>V APELECTG</v>
          </cell>
          <cell r="G341">
            <v>1.42</v>
          </cell>
          <cell r="H341">
            <v>0</v>
          </cell>
        </row>
        <row r="342">
          <cell r="F342" t="str">
            <v>VAPELCTCON</v>
          </cell>
          <cell r="G342">
            <v>1.22</v>
          </cell>
          <cell r="H342">
            <v>0</v>
          </cell>
        </row>
        <row r="343">
          <cell r="F343" t="str">
            <v>VAP ECOM P</v>
          </cell>
          <cell r="G343">
            <v>1.85</v>
          </cell>
          <cell r="H343">
            <v>0</v>
          </cell>
        </row>
        <row r="344">
          <cell r="F344" t="str">
            <v>VAP ECOM G</v>
          </cell>
          <cell r="G344">
            <v>1.55</v>
          </cell>
          <cell r="H344">
            <v>0</v>
          </cell>
        </row>
        <row r="345">
          <cell r="F345" t="str">
            <v>VAPECOMCON</v>
          </cell>
          <cell r="G345">
            <v>1.35</v>
          </cell>
          <cell r="H345">
            <v>0</v>
          </cell>
        </row>
        <row r="346">
          <cell r="F346" t="str">
            <v>VAPMECOM P</v>
          </cell>
          <cell r="G346">
            <v>1.72</v>
          </cell>
          <cell r="H346">
            <v>0</v>
          </cell>
        </row>
        <row r="347">
          <cell r="F347" t="str">
            <v>VAP MCOM G</v>
          </cell>
          <cell r="G347">
            <v>1.42</v>
          </cell>
          <cell r="H347">
            <v>0</v>
          </cell>
        </row>
        <row r="348">
          <cell r="F348" t="str">
            <v>VAPMCOMCON</v>
          </cell>
          <cell r="G348">
            <v>1.22</v>
          </cell>
          <cell r="H348">
            <v>0</v>
          </cell>
        </row>
        <row r="349">
          <cell r="F349" t="str">
            <v>V AP RECUR</v>
          </cell>
          <cell r="G349">
            <v>0</v>
          </cell>
          <cell r="H349">
            <v>0</v>
          </cell>
        </row>
        <row r="350">
          <cell r="F350" t="str">
            <v>V APSTDPLT</v>
          </cell>
          <cell r="G350">
            <v>1.85</v>
          </cell>
          <cell r="H350">
            <v>0</v>
          </cell>
        </row>
        <row r="351">
          <cell r="F351" t="str">
            <v>VAPSTDGOLD</v>
          </cell>
          <cell r="G351">
            <v>1.55</v>
          </cell>
          <cell r="H351">
            <v>0</v>
          </cell>
        </row>
        <row r="352">
          <cell r="F352" t="str">
            <v>VAPSTDCONS</v>
          </cell>
          <cell r="G352">
            <v>1.35</v>
          </cell>
          <cell r="H352">
            <v>0</v>
          </cell>
        </row>
        <row r="353">
          <cell r="F353" t="str">
            <v>VI ACQ CHP</v>
          </cell>
          <cell r="G353">
            <v>1</v>
          </cell>
          <cell r="H353">
            <v>0</v>
          </cell>
        </row>
        <row r="354">
          <cell r="F354" t="str">
            <v>VIAIRACQCP</v>
          </cell>
          <cell r="G354">
            <v>1</v>
          </cell>
          <cell r="H354">
            <v>0</v>
          </cell>
        </row>
        <row r="355">
          <cell r="F355" t="str">
            <v>VIDOMFULCP</v>
          </cell>
          <cell r="G355">
            <v>1</v>
          </cell>
          <cell r="H355">
            <v>0</v>
          </cell>
        </row>
        <row r="356">
          <cell r="F356" t="str">
            <v>VIDOMAIRFC</v>
          </cell>
          <cell r="G356">
            <v>1</v>
          </cell>
          <cell r="H356">
            <v>0</v>
          </cell>
        </row>
        <row r="357">
          <cell r="F357" t="str">
            <v>VICHIP PIN</v>
          </cell>
          <cell r="G357">
            <v>0.95</v>
          </cell>
          <cell r="H357">
            <v>0</v>
          </cell>
        </row>
        <row r="358">
          <cell r="F358" t="str">
            <v>VIAIRCHPIN</v>
          </cell>
          <cell r="G358">
            <v>0.95</v>
          </cell>
          <cell r="H358">
            <v>0</v>
          </cell>
        </row>
        <row r="359">
          <cell r="F359" t="str">
            <v>GUACQCHPPS</v>
          </cell>
          <cell r="G359">
            <v>1.75</v>
          </cell>
          <cell r="H359">
            <v>0</v>
          </cell>
        </row>
        <row r="360">
          <cell r="F360" t="str">
            <v>GUACQCHPCO</v>
          </cell>
          <cell r="G360">
            <v>0.9</v>
          </cell>
          <cell r="H360">
            <v>0</v>
          </cell>
        </row>
        <row r="361">
          <cell r="F361" t="str">
            <v>GUDOMCPOFF</v>
          </cell>
          <cell r="G361">
            <v>1</v>
          </cell>
          <cell r="H361">
            <v>0</v>
          </cell>
        </row>
        <row r="362">
          <cell r="F362" t="str">
            <v>GUDOMCHPON</v>
          </cell>
          <cell r="G362">
            <v>1</v>
          </cell>
          <cell r="H362">
            <v>0</v>
          </cell>
        </row>
        <row r="363">
          <cell r="F363" t="str">
            <v>VLACACQCHP</v>
          </cell>
          <cell r="G363">
            <v>1</v>
          </cell>
          <cell r="H363">
            <v>0</v>
          </cell>
        </row>
        <row r="364">
          <cell r="F364" t="str">
            <v>VLACAIRCHP</v>
          </cell>
          <cell r="G364">
            <v>1</v>
          </cell>
          <cell r="H364">
            <v>0</v>
          </cell>
        </row>
        <row r="365">
          <cell r="F365" t="str">
            <v>VLACCHPFUL</v>
          </cell>
          <cell r="G365">
            <v>1</v>
          </cell>
          <cell r="H365">
            <v>0</v>
          </cell>
        </row>
        <row r="366">
          <cell r="F366" t="str">
            <v>VLACAIRCPF</v>
          </cell>
          <cell r="G366">
            <v>1</v>
          </cell>
          <cell r="H366">
            <v>0</v>
          </cell>
        </row>
        <row r="367">
          <cell r="F367" t="str">
            <v>VLACCPFPIN</v>
          </cell>
          <cell r="G367">
            <v>0.95</v>
          </cell>
          <cell r="H367">
            <v>0</v>
          </cell>
        </row>
        <row r="368">
          <cell r="F368" t="str">
            <v>VLACALCPIN</v>
          </cell>
          <cell r="G368">
            <v>0.95</v>
          </cell>
          <cell r="H368">
            <v>0</v>
          </cell>
        </row>
        <row r="369">
          <cell r="F369" t="str">
            <v>VAPAIRCPAQ</v>
          </cell>
          <cell r="G369">
            <v>1.1599999999999999</v>
          </cell>
          <cell r="H369">
            <v>0</v>
          </cell>
        </row>
        <row r="370">
          <cell r="F370" t="str">
            <v>VAPAIRCPGO</v>
          </cell>
          <cell r="G370">
            <v>1.1599999999999999</v>
          </cell>
          <cell r="H370">
            <v>0</v>
          </cell>
        </row>
        <row r="371">
          <cell r="F371" t="str">
            <v>VAPAIRCPCO</v>
          </cell>
          <cell r="G371">
            <v>1.1599999999999999</v>
          </cell>
          <cell r="H371">
            <v>0</v>
          </cell>
        </row>
        <row r="372">
          <cell r="F372" t="str">
            <v>VAPCHPACQ</v>
          </cell>
          <cell r="G372">
            <v>1.75</v>
          </cell>
          <cell r="H372">
            <v>0</v>
          </cell>
        </row>
        <row r="373">
          <cell r="F373" t="str">
            <v>VAPCHPAQGO</v>
          </cell>
          <cell r="G373">
            <v>1.32</v>
          </cell>
          <cell r="H373">
            <v>0</v>
          </cell>
        </row>
        <row r="374">
          <cell r="F374" t="str">
            <v>VAPCHPAQCO</v>
          </cell>
          <cell r="G374">
            <v>1.1200000000000001</v>
          </cell>
          <cell r="H374">
            <v>0</v>
          </cell>
        </row>
        <row r="375">
          <cell r="F375" t="str">
            <v>VINTFULCHP</v>
          </cell>
          <cell r="G375">
            <v>1.1000000000000001</v>
          </cell>
          <cell r="H375">
            <v>0</v>
          </cell>
        </row>
        <row r="376">
          <cell r="F376" t="str">
            <v>VINTAIRFCP</v>
          </cell>
          <cell r="G376">
            <v>1.1000000000000001</v>
          </cell>
          <cell r="H376">
            <v>0</v>
          </cell>
        </row>
        <row r="377">
          <cell r="F377" t="str">
            <v>VINTFLCPWP</v>
          </cell>
          <cell r="G377">
            <v>1.1000000000000001</v>
          </cell>
          <cell r="H377">
            <v>0</v>
          </cell>
        </row>
        <row r="378">
          <cell r="F378" t="str">
            <v>VINTAIFCPP</v>
          </cell>
          <cell r="G378">
            <v>1.1000000000000001</v>
          </cell>
          <cell r="H378">
            <v>0</v>
          </cell>
        </row>
        <row r="379">
          <cell r="F379" t="str">
            <v>VAPCHPRWRD</v>
          </cell>
          <cell r="G379">
            <v>1.95</v>
          </cell>
          <cell r="H379">
            <v>0</v>
          </cell>
        </row>
        <row r="380">
          <cell r="F380" t="str">
            <v>VAPCHPACQR</v>
          </cell>
          <cell r="G380">
            <v>1.75</v>
          </cell>
          <cell r="H380">
            <v>0</v>
          </cell>
        </row>
        <row r="381">
          <cell r="F381" t="str">
            <v>VAP ECOM R</v>
          </cell>
          <cell r="G381">
            <v>1.72</v>
          </cell>
          <cell r="H381">
            <v>0</v>
          </cell>
        </row>
        <row r="382">
          <cell r="F382" t="str">
            <v>VAPMECOM R</v>
          </cell>
          <cell r="G382">
            <v>1.72</v>
          </cell>
          <cell r="H382">
            <v>0</v>
          </cell>
        </row>
        <row r="383">
          <cell r="F383" t="str">
            <v>V AP STD R</v>
          </cell>
          <cell r="G383">
            <v>1.85</v>
          </cell>
          <cell r="H383">
            <v>0</v>
          </cell>
        </row>
        <row r="384">
          <cell r="F384" t="str">
            <v>RETAIL D R</v>
          </cell>
          <cell r="G384">
            <v>0.05</v>
          </cell>
          <cell r="H384">
            <v>0.22</v>
          </cell>
        </row>
        <row r="385">
          <cell r="F385" t="str">
            <v>RTL TR1D R</v>
          </cell>
          <cell r="G385">
            <v>0.05</v>
          </cell>
          <cell r="H385">
            <v>0.22</v>
          </cell>
        </row>
        <row r="386">
          <cell r="F386" t="str">
            <v>RTL TR2D R</v>
          </cell>
          <cell r="G386">
            <v>0.05</v>
          </cell>
          <cell r="H386">
            <v>0.22</v>
          </cell>
        </row>
        <row r="387">
          <cell r="F387" t="str">
            <v>RTL TR3D R</v>
          </cell>
          <cell r="G387">
            <v>0.05</v>
          </cell>
          <cell r="H387">
            <v>0.22</v>
          </cell>
        </row>
        <row r="388">
          <cell r="F388" t="str">
            <v>KEYED D R</v>
          </cell>
          <cell r="G388">
            <v>0.05</v>
          </cell>
          <cell r="H388">
            <v>0.22</v>
          </cell>
        </row>
        <row r="389">
          <cell r="F389" t="str">
            <v>SML TKTD R</v>
          </cell>
          <cell r="G389">
            <v>0.05</v>
          </cell>
          <cell r="H389">
            <v>0.22</v>
          </cell>
        </row>
        <row r="390">
          <cell r="F390" t="str">
            <v>RSTRNT D R</v>
          </cell>
          <cell r="G390">
            <v>0.05</v>
          </cell>
          <cell r="H390">
            <v>0.22</v>
          </cell>
        </row>
        <row r="391">
          <cell r="F391" t="str">
            <v>RTL2CNPD R</v>
          </cell>
          <cell r="G391">
            <v>0.05</v>
          </cell>
          <cell r="H391">
            <v>0.22</v>
          </cell>
        </row>
        <row r="392">
          <cell r="F392" t="str">
            <v>RTL2 CPD R</v>
          </cell>
          <cell r="G392">
            <v>0.05</v>
          </cell>
          <cell r="H392">
            <v>0.22</v>
          </cell>
        </row>
        <row r="393">
          <cell r="F393" t="str">
            <v>V UTLTY DR</v>
          </cell>
          <cell r="G393">
            <v>0.05</v>
          </cell>
          <cell r="H393">
            <v>0.22</v>
          </cell>
        </row>
        <row r="394">
          <cell r="F394" t="str">
            <v>HOTEL D R</v>
          </cell>
          <cell r="G394">
            <v>0.05</v>
          </cell>
          <cell r="H394">
            <v>0.22</v>
          </cell>
        </row>
        <row r="395">
          <cell r="F395" t="str">
            <v>HTLCNP D R</v>
          </cell>
          <cell r="G395">
            <v>0.05</v>
          </cell>
          <cell r="H395">
            <v>0.22</v>
          </cell>
        </row>
        <row r="396">
          <cell r="F396" t="str">
            <v>CAR D R</v>
          </cell>
          <cell r="G396">
            <v>0.05</v>
          </cell>
          <cell r="H396">
            <v>0.22</v>
          </cell>
        </row>
        <row r="397">
          <cell r="F397" t="str">
            <v>CARCNP D R</v>
          </cell>
          <cell r="G397">
            <v>0.05</v>
          </cell>
          <cell r="H397">
            <v>0.22</v>
          </cell>
        </row>
        <row r="398">
          <cell r="F398" t="str">
            <v>AIRPASSD R</v>
          </cell>
          <cell r="G398">
            <v>0.05</v>
          </cell>
          <cell r="H398">
            <v>0.22</v>
          </cell>
        </row>
        <row r="399">
          <cell r="F399" t="str">
            <v>CNP D R</v>
          </cell>
          <cell r="G399">
            <v>0.05</v>
          </cell>
          <cell r="H399">
            <v>0.22</v>
          </cell>
        </row>
        <row r="400">
          <cell r="F400" t="str">
            <v>AFD D R</v>
          </cell>
          <cell r="G400">
            <v>0.05</v>
          </cell>
          <cell r="H400">
            <v>0.22</v>
          </cell>
        </row>
        <row r="401">
          <cell r="F401" t="str">
            <v>AFDMAX D R</v>
          </cell>
          <cell r="G401">
            <v>0.05</v>
          </cell>
          <cell r="H401">
            <v>0.22</v>
          </cell>
        </row>
        <row r="402">
          <cell r="F402" t="str">
            <v>SVCSTN D R</v>
          </cell>
          <cell r="G402">
            <v>0.05</v>
          </cell>
          <cell r="H402">
            <v>0.22</v>
          </cell>
        </row>
        <row r="403">
          <cell r="F403" t="str">
            <v>SVCSTNMXDR</v>
          </cell>
          <cell r="G403">
            <v>0.05</v>
          </cell>
          <cell r="H403">
            <v>0.22</v>
          </cell>
        </row>
        <row r="404">
          <cell r="F404" t="str">
            <v>ECOMBC D R</v>
          </cell>
          <cell r="G404">
            <v>0.05</v>
          </cell>
          <cell r="H404">
            <v>0.22</v>
          </cell>
        </row>
        <row r="405">
          <cell r="F405" t="str">
            <v>ECOMPF D R</v>
          </cell>
          <cell r="G405">
            <v>0.05</v>
          </cell>
          <cell r="H405">
            <v>0.22</v>
          </cell>
        </row>
        <row r="406">
          <cell r="F406" t="str">
            <v>ECMPFHD R</v>
          </cell>
          <cell r="G406">
            <v>0.05</v>
          </cell>
          <cell r="H406">
            <v>0.22</v>
          </cell>
        </row>
        <row r="407">
          <cell r="F407" t="str">
            <v>ECMPFCD R</v>
          </cell>
          <cell r="G407">
            <v>0.05</v>
          </cell>
          <cell r="H407">
            <v>0.22</v>
          </cell>
        </row>
        <row r="408">
          <cell r="F408" t="str">
            <v>ECMPFPD R</v>
          </cell>
          <cell r="G408">
            <v>0.05</v>
          </cell>
          <cell r="H408">
            <v>0.22</v>
          </cell>
        </row>
        <row r="409">
          <cell r="F409" t="str">
            <v>ACCT F D R</v>
          </cell>
          <cell r="G409">
            <v>0.05</v>
          </cell>
          <cell r="H409">
            <v>0.22</v>
          </cell>
        </row>
        <row r="410">
          <cell r="F410" t="str">
            <v>SPMKT D R</v>
          </cell>
          <cell r="G410">
            <v>0.05</v>
          </cell>
          <cell r="H410">
            <v>0.22</v>
          </cell>
        </row>
        <row r="411">
          <cell r="F411" t="str">
            <v>SPMKTMAXDR</v>
          </cell>
          <cell r="G411">
            <v>0.05</v>
          </cell>
          <cell r="H411">
            <v>0.22</v>
          </cell>
        </row>
        <row r="412">
          <cell r="F412" t="str">
            <v>SPMKT1 D R</v>
          </cell>
          <cell r="G412">
            <v>0.05</v>
          </cell>
          <cell r="H412">
            <v>0.22</v>
          </cell>
        </row>
        <row r="413">
          <cell r="F413" t="str">
            <v>SPMKT2 D R</v>
          </cell>
          <cell r="G413">
            <v>0.05</v>
          </cell>
          <cell r="H413">
            <v>0.22</v>
          </cell>
        </row>
        <row r="414">
          <cell r="F414" t="str">
            <v>SPMKT3 D R</v>
          </cell>
          <cell r="G414">
            <v>0.05</v>
          </cell>
          <cell r="H414">
            <v>0.22</v>
          </cell>
        </row>
        <row r="415">
          <cell r="F415" t="str">
            <v>DEBTPMTD R</v>
          </cell>
          <cell r="G415">
            <v>0.05</v>
          </cell>
          <cell r="H415">
            <v>0.22</v>
          </cell>
        </row>
        <row r="416">
          <cell r="F416" t="str">
            <v>TAXPMT D R</v>
          </cell>
          <cell r="G416">
            <v>0.05</v>
          </cell>
          <cell r="H416">
            <v>0.22</v>
          </cell>
        </row>
        <row r="417">
          <cell r="F417" t="str">
            <v>TXPMTF D R</v>
          </cell>
          <cell r="G417">
            <v>0.05</v>
          </cell>
          <cell r="H417">
            <v>0.22</v>
          </cell>
        </row>
        <row r="418">
          <cell r="F418" t="str">
            <v>EIRF D R</v>
          </cell>
          <cell r="G418">
            <v>0.05</v>
          </cell>
          <cell r="H418">
            <v>0.22</v>
          </cell>
        </row>
        <row r="419">
          <cell r="F419" t="str">
            <v>EIRFMAX DR</v>
          </cell>
          <cell r="G419">
            <v>0.05</v>
          </cell>
          <cell r="H419">
            <v>0.22</v>
          </cell>
        </row>
        <row r="420">
          <cell r="F420" t="str">
            <v>CR PASSD R</v>
          </cell>
          <cell r="G420">
            <v>0</v>
          </cell>
          <cell r="H420">
            <v>0</v>
          </cell>
        </row>
        <row r="421">
          <cell r="F421" t="str">
            <v>CR CONSD R</v>
          </cell>
          <cell r="G421">
            <v>0</v>
          </cell>
          <cell r="H421">
            <v>0</v>
          </cell>
        </row>
        <row r="422">
          <cell r="F422" t="str">
            <v>CRMOTOD R</v>
          </cell>
          <cell r="G422">
            <v>0</v>
          </cell>
          <cell r="H422">
            <v>0</v>
          </cell>
        </row>
        <row r="423">
          <cell r="F423" t="str">
            <v>V STND D R</v>
          </cell>
          <cell r="G423">
            <v>0.05</v>
          </cell>
          <cell r="H423">
            <v>0.22</v>
          </cell>
        </row>
        <row r="424">
          <cell r="F424" t="str">
            <v>INTLELCTDR</v>
          </cell>
          <cell r="G424">
            <v>0.05</v>
          </cell>
          <cell r="H424">
            <v>0.22</v>
          </cell>
        </row>
        <row r="425">
          <cell r="F425" t="str">
            <v>INTLCHIPDR</v>
          </cell>
          <cell r="G425">
            <v>0.05</v>
          </cell>
          <cell r="H425">
            <v>0.22</v>
          </cell>
        </row>
        <row r="426">
          <cell r="F426" t="str">
            <v>INTLACQRDR</v>
          </cell>
          <cell r="G426">
            <v>0.05</v>
          </cell>
          <cell r="H426">
            <v>0.22</v>
          </cell>
        </row>
        <row r="427">
          <cell r="F427" t="str">
            <v>INTLSTNDDR</v>
          </cell>
          <cell r="G427">
            <v>0.05</v>
          </cell>
          <cell r="H427">
            <v>0.22</v>
          </cell>
        </row>
        <row r="428">
          <cell r="F428" t="str">
            <v>INTLAIRDR</v>
          </cell>
          <cell r="G428">
            <v>0</v>
          </cell>
          <cell r="H428">
            <v>0</v>
          </cell>
        </row>
        <row r="429">
          <cell r="F429" t="str">
            <v>INTLSECRDR</v>
          </cell>
          <cell r="G429">
            <v>0.05</v>
          </cell>
          <cell r="H429">
            <v>0.22</v>
          </cell>
        </row>
        <row r="430">
          <cell r="F430" t="str">
            <v>INTLECOMDR</v>
          </cell>
          <cell r="G430">
            <v>0.05</v>
          </cell>
          <cell r="H430">
            <v>0.22</v>
          </cell>
        </row>
        <row r="431">
          <cell r="F431" t="str">
            <v>INTLPREMDR</v>
          </cell>
          <cell r="G431">
            <v>0.05</v>
          </cell>
          <cell r="H431">
            <v>0.22</v>
          </cell>
        </row>
        <row r="432">
          <cell r="F432" t="str">
            <v>SUPPRMDR</v>
          </cell>
          <cell r="G432">
            <v>0.05</v>
          </cell>
          <cell r="H432">
            <v>0.22</v>
          </cell>
        </row>
        <row r="433">
          <cell r="F433" t="str">
            <v>PR GAS D R</v>
          </cell>
          <cell r="G433">
            <v>0.05</v>
          </cell>
          <cell r="H433">
            <v>0.22</v>
          </cell>
        </row>
        <row r="434">
          <cell r="F434" t="str">
            <v>PRGASPLTDR</v>
          </cell>
          <cell r="G434">
            <v>0.05</v>
          </cell>
          <cell r="H434">
            <v>0.22</v>
          </cell>
        </row>
        <row r="435">
          <cell r="F435" t="str">
            <v>PR SPMK DR</v>
          </cell>
          <cell r="G435">
            <v>0.05</v>
          </cell>
          <cell r="H435">
            <v>0.22</v>
          </cell>
        </row>
        <row r="436">
          <cell r="F436" t="str">
            <v>PRSPMKPLDR</v>
          </cell>
          <cell r="G436">
            <v>0.05</v>
          </cell>
          <cell r="H436">
            <v>0.22</v>
          </cell>
        </row>
        <row r="437">
          <cell r="F437" t="str">
            <v>PR EMRG DR</v>
          </cell>
          <cell r="G437">
            <v>0.05</v>
          </cell>
          <cell r="H437">
            <v>0.22</v>
          </cell>
        </row>
        <row r="438">
          <cell r="F438" t="str">
            <v>PREMRGPLDR</v>
          </cell>
          <cell r="G438">
            <v>0.05</v>
          </cell>
          <cell r="H438">
            <v>0.22</v>
          </cell>
        </row>
        <row r="439">
          <cell r="F439" t="str">
            <v>PR UTLY DR</v>
          </cell>
          <cell r="G439">
            <v>0.05</v>
          </cell>
          <cell r="H439">
            <v>0.22</v>
          </cell>
        </row>
        <row r="440">
          <cell r="F440" t="str">
            <v>PRUTLYPLDR</v>
          </cell>
          <cell r="G440">
            <v>0.05</v>
          </cell>
          <cell r="H440">
            <v>0.22</v>
          </cell>
        </row>
        <row r="441">
          <cell r="F441" t="str">
            <v>PR WRHS DR</v>
          </cell>
          <cell r="G441">
            <v>0.05</v>
          </cell>
          <cell r="H441">
            <v>0.22</v>
          </cell>
        </row>
        <row r="442">
          <cell r="F442" t="str">
            <v>PRWRHSPLDR</v>
          </cell>
          <cell r="G442">
            <v>0.05</v>
          </cell>
          <cell r="H442">
            <v>0.22</v>
          </cell>
        </row>
        <row r="443">
          <cell r="F443" t="str">
            <v>PR RTL1 DR</v>
          </cell>
          <cell r="G443">
            <v>0.05</v>
          </cell>
          <cell r="H443">
            <v>0.22</v>
          </cell>
        </row>
        <row r="444">
          <cell r="F444" t="str">
            <v>PRRTL1PLDR</v>
          </cell>
          <cell r="G444">
            <v>0.05</v>
          </cell>
          <cell r="H444">
            <v>0.22</v>
          </cell>
        </row>
        <row r="445">
          <cell r="F445" t="str">
            <v>PR RTL2 DR</v>
          </cell>
          <cell r="G445">
            <v>0.05</v>
          </cell>
          <cell r="H445">
            <v>0.22</v>
          </cell>
        </row>
        <row r="446">
          <cell r="F446" t="str">
            <v>PRRTL2PLDR</v>
          </cell>
          <cell r="G446">
            <v>0.05</v>
          </cell>
          <cell r="H446">
            <v>0.22</v>
          </cell>
        </row>
        <row r="447">
          <cell r="F447" t="str">
            <v>PR STND DR</v>
          </cell>
          <cell r="G447">
            <v>0.05</v>
          </cell>
          <cell r="H447">
            <v>0.22</v>
          </cell>
        </row>
        <row r="448">
          <cell r="F448" t="str">
            <v>PRSTNDPLDR</v>
          </cell>
          <cell r="G448">
            <v>0.05</v>
          </cell>
          <cell r="H448">
            <v>0.22</v>
          </cell>
        </row>
        <row r="449">
          <cell r="F449" t="str">
            <v>VIELECT DR</v>
          </cell>
          <cell r="G449">
            <v>0.05</v>
          </cell>
          <cell r="H449">
            <v>0.22</v>
          </cell>
        </row>
        <row r="450">
          <cell r="F450" t="str">
            <v>VIISSCHPDR</v>
          </cell>
          <cell r="G450">
            <v>0.05</v>
          </cell>
          <cell r="H450">
            <v>0.22</v>
          </cell>
        </row>
        <row r="451">
          <cell r="F451" t="str">
            <v>VI AIR DR</v>
          </cell>
          <cell r="G451">
            <v>0</v>
          </cell>
          <cell r="H451">
            <v>0</v>
          </cell>
        </row>
        <row r="452">
          <cell r="F452" t="str">
            <v>VISECUREDR</v>
          </cell>
          <cell r="G452">
            <v>0.05</v>
          </cell>
          <cell r="H452">
            <v>0.22</v>
          </cell>
        </row>
        <row r="453">
          <cell r="F453" t="str">
            <v>VIECOMM DR</v>
          </cell>
          <cell r="G453">
            <v>0.05</v>
          </cell>
          <cell r="H453">
            <v>0.22</v>
          </cell>
        </row>
        <row r="454">
          <cell r="F454" t="str">
            <v>VI STND DR</v>
          </cell>
          <cell r="G454">
            <v>0.05</v>
          </cell>
          <cell r="H454">
            <v>0.22</v>
          </cell>
        </row>
        <row r="455">
          <cell r="F455" t="str">
            <v>LACPREM DR</v>
          </cell>
          <cell r="G455">
            <v>0.05</v>
          </cell>
          <cell r="H455">
            <v>0.22</v>
          </cell>
        </row>
        <row r="456">
          <cell r="F456" t="str">
            <v>LACELEC DR</v>
          </cell>
          <cell r="G456">
            <v>0.05</v>
          </cell>
          <cell r="H456">
            <v>0.22</v>
          </cell>
        </row>
        <row r="457">
          <cell r="F457" t="str">
            <v>LACCHIP DR</v>
          </cell>
          <cell r="G457">
            <v>0.05</v>
          </cell>
          <cell r="H457">
            <v>0.22</v>
          </cell>
        </row>
        <row r="458">
          <cell r="F458" t="str">
            <v>LAC AIR DR</v>
          </cell>
          <cell r="G458">
            <v>0</v>
          </cell>
          <cell r="H458">
            <v>0</v>
          </cell>
        </row>
        <row r="459">
          <cell r="F459" t="str">
            <v>LACSECR DR</v>
          </cell>
          <cell r="G459">
            <v>0.05</v>
          </cell>
          <cell r="H459">
            <v>0.22</v>
          </cell>
        </row>
        <row r="460">
          <cell r="F460" t="str">
            <v>LACMECOMDR</v>
          </cell>
          <cell r="G460">
            <v>0.05</v>
          </cell>
          <cell r="H460">
            <v>0.22</v>
          </cell>
        </row>
        <row r="461">
          <cell r="F461" t="str">
            <v>LACSTND DR</v>
          </cell>
          <cell r="G461">
            <v>0.05</v>
          </cell>
          <cell r="H461">
            <v>0.22</v>
          </cell>
        </row>
        <row r="462">
          <cell r="F462" t="str">
            <v>GU ELEC DR</v>
          </cell>
          <cell r="G462">
            <v>0.05</v>
          </cell>
          <cell r="H462">
            <v>0.22</v>
          </cell>
        </row>
        <row r="463">
          <cell r="F463" t="str">
            <v>GURECUREDR</v>
          </cell>
          <cell r="G463">
            <v>0.05</v>
          </cell>
          <cell r="H463">
            <v>0.22</v>
          </cell>
        </row>
        <row r="464">
          <cell r="F464" t="str">
            <v>GUSMTKT DR</v>
          </cell>
          <cell r="G464">
            <v>0.05</v>
          </cell>
          <cell r="H464">
            <v>0.22</v>
          </cell>
        </row>
        <row r="465">
          <cell r="F465" t="str">
            <v>GUISSCHPDR</v>
          </cell>
          <cell r="G465">
            <v>0.05</v>
          </cell>
          <cell r="H465">
            <v>0.22</v>
          </cell>
        </row>
        <row r="466">
          <cell r="F466" t="str">
            <v>GUCHP DR</v>
          </cell>
          <cell r="G466">
            <v>0.05</v>
          </cell>
          <cell r="H466">
            <v>0.22</v>
          </cell>
        </row>
        <row r="467">
          <cell r="F467" t="str">
            <v>GUSECUREDR</v>
          </cell>
          <cell r="G467">
            <v>0.05</v>
          </cell>
          <cell r="H467">
            <v>0.22</v>
          </cell>
        </row>
        <row r="468">
          <cell r="F468" t="str">
            <v>GUECOMMDR</v>
          </cell>
          <cell r="G468">
            <v>0.05</v>
          </cell>
          <cell r="H468">
            <v>0.22</v>
          </cell>
        </row>
        <row r="469">
          <cell r="F469" t="str">
            <v>GU STD DR</v>
          </cell>
          <cell r="G469">
            <v>0.05</v>
          </cell>
          <cell r="H469">
            <v>0.22</v>
          </cell>
        </row>
        <row r="470">
          <cell r="F470" t="str">
            <v>GUSTDP&amp;SDR</v>
          </cell>
          <cell r="G470">
            <v>0.05</v>
          </cell>
          <cell r="H470">
            <v>0.22</v>
          </cell>
        </row>
        <row r="471">
          <cell r="F471" t="str">
            <v>AS STD DR</v>
          </cell>
          <cell r="G471">
            <v>0.05</v>
          </cell>
          <cell r="H471">
            <v>0.22</v>
          </cell>
        </row>
        <row r="472">
          <cell r="F472" t="str">
            <v>MP STD DR</v>
          </cell>
          <cell r="G472">
            <v>0.05</v>
          </cell>
          <cell r="H472">
            <v>0.22</v>
          </cell>
        </row>
        <row r="473">
          <cell r="F473" t="str">
            <v>UM STD DR</v>
          </cell>
          <cell r="G473">
            <v>0.05</v>
          </cell>
          <cell r="H473">
            <v>0.22</v>
          </cell>
        </row>
        <row r="474">
          <cell r="F474" t="str">
            <v>AP AIR DR</v>
          </cell>
          <cell r="G474">
            <v>0</v>
          </cell>
          <cell r="H474">
            <v>0</v>
          </cell>
        </row>
        <row r="475">
          <cell r="F475" t="str">
            <v>AP CHP PDR</v>
          </cell>
          <cell r="G475">
            <v>0.05</v>
          </cell>
          <cell r="H475">
            <v>0.22</v>
          </cell>
        </row>
        <row r="476">
          <cell r="F476" t="str">
            <v>AP CHP GDR</v>
          </cell>
          <cell r="G476">
            <v>0.05</v>
          </cell>
          <cell r="H476">
            <v>0.22</v>
          </cell>
        </row>
        <row r="477">
          <cell r="F477" t="str">
            <v>AP CHP DR</v>
          </cell>
          <cell r="G477">
            <v>0.05</v>
          </cell>
          <cell r="H477">
            <v>0.22</v>
          </cell>
        </row>
        <row r="478">
          <cell r="F478" t="str">
            <v>APELECTGDR</v>
          </cell>
          <cell r="G478">
            <v>0.05</v>
          </cell>
          <cell r="H478">
            <v>0.22</v>
          </cell>
        </row>
        <row r="479">
          <cell r="F479" t="str">
            <v>APELECT DR</v>
          </cell>
          <cell r="G479">
            <v>0.05</v>
          </cell>
          <cell r="H479">
            <v>0.22</v>
          </cell>
        </row>
        <row r="480">
          <cell r="F480" t="str">
            <v>APECOM PDR</v>
          </cell>
          <cell r="G480">
            <v>0.05</v>
          </cell>
          <cell r="H480">
            <v>0.22</v>
          </cell>
        </row>
        <row r="481">
          <cell r="F481" t="str">
            <v>APECOM GDR</v>
          </cell>
          <cell r="G481">
            <v>0.05</v>
          </cell>
          <cell r="H481">
            <v>0.22</v>
          </cell>
        </row>
        <row r="482">
          <cell r="F482" t="str">
            <v>APECOM DR</v>
          </cell>
          <cell r="G482">
            <v>0.05</v>
          </cell>
          <cell r="H482">
            <v>0.22</v>
          </cell>
        </row>
        <row r="483">
          <cell r="F483" t="str">
            <v>APMECOMPDR</v>
          </cell>
          <cell r="G483">
            <v>0.05</v>
          </cell>
          <cell r="H483">
            <v>0.22</v>
          </cell>
        </row>
        <row r="484">
          <cell r="F484" t="str">
            <v>APMECOMGDR</v>
          </cell>
          <cell r="G484">
            <v>0.05</v>
          </cell>
          <cell r="H484">
            <v>0.22</v>
          </cell>
        </row>
        <row r="485">
          <cell r="F485" t="str">
            <v>APRECUREDR</v>
          </cell>
          <cell r="G485">
            <v>0</v>
          </cell>
          <cell r="H485">
            <v>0</v>
          </cell>
        </row>
        <row r="486">
          <cell r="F486" t="str">
            <v>AP STD PDR</v>
          </cell>
          <cell r="G486">
            <v>0.05</v>
          </cell>
          <cell r="H486">
            <v>0.22</v>
          </cell>
        </row>
        <row r="487">
          <cell r="F487" t="str">
            <v>AP STD GDR</v>
          </cell>
          <cell r="G487">
            <v>0.05</v>
          </cell>
          <cell r="H487">
            <v>0.22</v>
          </cell>
        </row>
        <row r="488">
          <cell r="F488" t="str">
            <v>AP STD DR</v>
          </cell>
          <cell r="G488">
            <v>0.05</v>
          </cell>
          <cell r="H488">
            <v>0.22</v>
          </cell>
        </row>
        <row r="489">
          <cell r="F489" t="str">
            <v>RETAIL PP</v>
          </cell>
          <cell r="G489">
            <v>1.1499999999999999</v>
          </cell>
          <cell r="H489">
            <v>0.15</v>
          </cell>
        </row>
        <row r="490">
          <cell r="F490" t="str">
            <v>KEYED PP</v>
          </cell>
          <cell r="G490">
            <v>1.75</v>
          </cell>
          <cell r="H490">
            <v>0.2</v>
          </cell>
        </row>
        <row r="491">
          <cell r="F491" t="str">
            <v>SML TKT PP</v>
          </cell>
          <cell r="G491">
            <v>1.6</v>
          </cell>
          <cell r="H491">
            <v>0.05</v>
          </cell>
        </row>
        <row r="492">
          <cell r="F492" t="str">
            <v>RSTRNT PP</v>
          </cell>
          <cell r="G492">
            <v>1.1499999999999999</v>
          </cell>
          <cell r="H492">
            <v>0.15</v>
          </cell>
        </row>
        <row r="493">
          <cell r="F493" t="str">
            <v>RTL2CNP PP</v>
          </cell>
          <cell r="G493">
            <v>0.65</v>
          </cell>
          <cell r="H493">
            <v>0.15</v>
          </cell>
        </row>
        <row r="494">
          <cell r="F494" t="str">
            <v>RTL2 CP PP</v>
          </cell>
          <cell r="G494">
            <v>0.65</v>
          </cell>
          <cell r="H494">
            <v>0.15</v>
          </cell>
        </row>
        <row r="495">
          <cell r="F495" t="str">
            <v>HOTEL PP</v>
          </cell>
          <cell r="G495">
            <v>1.1499999999999999</v>
          </cell>
          <cell r="H495">
            <v>0.15</v>
          </cell>
        </row>
        <row r="496">
          <cell r="F496" t="str">
            <v>HTLCNP PP</v>
          </cell>
          <cell r="G496">
            <v>1.75</v>
          </cell>
          <cell r="H496">
            <v>0.2</v>
          </cell>
        </row>
        <row r="497">
          <cell r="F497" t="str">
            <v>CAR PP</v>
          </cell>
          <cell r="G497">
            <v>1.1499999999999999</v>
          </cell>
          <cell r="H497">
            <v>0.15</v>
          </cell>
        </row>
        <row r="498">
          <cell r="F498" t="str">
            <v>CARCNP PP</v>
          </cell>
          <cell r="G498">
            <v>1.75</v>
          </cell>
          <cell r="H498">
            <v>0.2</v>
          </cell>
        </row>
        <row r="499">
          <cell r="F499" t="str">
            <v>AIRPASS PP</v>
          </cell>
          <cell r="G499">
            <v>1.1499999999999999</v>
          </cell>
          <cell r="H499">
            <v>0.15</v>
          </cell>
        </row>
        <row r="500">
          <cell r="F500" t="str">
            <v>CNP PP</v>
          </cell>
          <cell r="G500">
            <v>1.75</v>
          </cell>
          <cell r="H500">
            <v>0.2</v>
          </cell>
        </row>
        <row r="501">
          <cell r="F501" t="str">
            <v>AFD PP</v>
          </cell>
          <cell r="G501">
            <v>1.1499999999999999</v>
          </cell>
          <cell r="H501">
            <v>0.15</v>
          </cell>
        </row>
        <row r="502">
          <cell r="F502" t="str">
            <v>SVCSTN PP</v>
          </cell>
          <cell r="G502">
            <v>1.1499999999999999</v>
          </cell>
          <cell r="H502">
            <v>0.15</v>
          </cell>
        </row>
        <row r="503">
          <cell r="F503" t="str">
            <v>ECOMBC PP</v>
          </cell>
          <cell r="G503">
            <v>1.75</v>
          </cell>
          <cell r="H503">
            <v>0.2</v>
          </cell>
        </row>
        <row r="504">
          <cell r="F504" t="str">
            <v>ECOMPF PP</v>
          </cell>
          <cell r="G504">
            <v>1.75</v>
          </cell>
          <cell r="H504">
            <v>0.2</v>
          </cell>
        </row>
        <row r="505">
          <cell r="F505" t="str">
            <v>ECMPFH PP</v>
          </cell>
          <cell r="G505">
            <v>1.75</v>
          </cell>
          <cell r="H505">
            <v>0.2</v>
          </cell>
        </row>
        <row r="506">
          <cell r="F506" t="str">
            <v>ECMPFC PP</v>
          </cell>
          <cell r="G506">
            <v>1.75</v>
          </cell>
          <cell r="H506">
            <v>0.2</v>
          </cell>
        </row>
        <row r="507">
          <cell r="F507" t="str">
            <v>ECMPFP PP</v>
          </cell>
          <cell r="G507">
            <v>1.75</v>
          </cell>
          <cell r="H507">
            <v>0.2</v>
          </cell>
        </row>
        <row r="508">
          <cell r="F508" t="str">
            <v>ACCT F PP</v>
          </cell>
          <cell r="G508">
            <v>1.7999999999999998</v>
          </cell>
          <cell r="H508">
            <v>0.2</v>
          </cell>
        </row>
        <row r="509">
          <cell r="F509" t="str">
            <v>SPMKT PP</v>
          </cell>
          <cell r="G509">
            <v>1.1499999999999999</v>
          </cell>
          <cell r="H509">
            <v>0.15</v>
          </cell>
        </row>
        <row r="510">
          <cell r="F510" t="str">
            <v>EIRF PP</v>
          </cell>
          <cell r="G510">
            <v>1.8</v>
          </cell>
          <cell r="H510">
            <v>0.2</v>
          </cell>
        </row>
        <row r="511">
          <cell r="F511" t="str">
            <v>V STND PP</v>
          </cell>
          <cell r="G511">
            <v>1.9</v>
          </cell>
          <cell r="H511">
            <v>0.25</v>
          </cell>
        </row>
        <row r="512">
          <cell r="F512" t="str">
            <v>VPPCOKEREG</v>
          </cell>
          <cell r="G512">
            <v>2</v>
          </cell>
          <cell r="H512">
            <v>0.02</v>
          </cell>
        </row>
        <row r="513">
          <cell r="F513" t="str">
            <v>VPPCKREGMX</v>
          </cell>
          <cell r="G513">
            <v>0</v>
          </cell>
          <cell r="H513">
            <v>0.22</v>
          </cell>
        </row>
        <row r="514">
          <cell r="F514" t="str">
            <v>DEBTPMT MX</v>
          </cell>
          <cell r="G514">
            <v>0</v>
          </cell>
          <cell r="H514">
            <v>2</v>
          </cell>
        </row>
        <row r="515">
          <cell r="F515" t="str">
            <v>TAXPMT MAX</v>
          </cell>
          <cell r="G515">
            <v>0</v>
          </cell>
          <cell r="H515">
            <v>2</v>
          </cell>
        </row>
        <row r="516">
          <cell r="F516" t="str">
            <v>RTL2CNPDMX</v>
          </cell>
          <cell r="G516">
            <v>0</v>
          </cell>
          <cell r="H516">
            <v>2</v>
          </cell>
        </row>
        <row r="517">
          <cell r="F517" t="str">
            <v>RTL2CPDMAX</v>
          </cell>
          <cell r="G517">
            <v>0</v>
          </cell>
          <cell r="H517">
            <v>2</v>
          </cell>
        </row>
        <row r="518">
          <cell r="F518" t="str">
            <v>RTL2CNPPMX</v>
          </cell>
          <cell r="G518">
            <v>0</v>
          </cell>
          <cell r="H518">
            <v>2</v>
          </cell>
        </row>
        <row r="519">
          <cell r="F519" t="str">
            <v>RTL2CPPPMX</v>
          </cell>
          <cell r="G519">
            <v>0</v>
          </cell>
          <cell r="H519">
            <v>2</v>
          </cell>
        </row>
        <row r="520">
          <cell r="F520" t="str">
            <v>SPMKTMAXPP</v>
          </cell>
          <cell r="G520">
            <v>0</v>
          </cell>
          <cell r="H520">
            <v>0.35</v>
          </cell>
        </row>
        <row r="521">
          <cell r="F521" t="str">
            <v>AFDMAX PP</v>
          </cell>
          <cell r="G521">
            <v>0</v>
          </cell>
          <cell r="H521">
            <v>0.95</v>
          </cell>
        </row>
        <row r="522">
          <cell r="F522" t="str">
            <v>SVCSTNMXPP</v>
          </cell>
          <cell r="G522">
            <v>0</v>
          </cell>
          <cell r="H522">
            <v>0.95</v>
          </cell>
        </row>
        <row r="523">
          <cell r="F523" t="str">
            <v>EIRFMAX PP</v>
          </cell>
          <cell r="G523">
            <v>0</v>
          </cell>
          <cell r="H523">
            <v>0.95</v>
          </cell>
        </row>
        <row r="524">
          <cell r="F524" t="str">
            <v>SMTXTMX DR</v>
          </cell>
          <cell r="G524">
            <v>0.05</v>
          </cell>
          <cell r="H524">
            <v>0.22</v>
          </cell>
        </row>
        <row r="525">
          <cell r="F525" t="str">
            <v>RTLTR1DMAX</v>
          </cell>
          <cell r="G525">
            <v>0</v>
          </cell>
          <cell r="H525">
            <v>0.6</v>
          </cell>
        </row>
        <row r="526">
          <cell r="F526" t="str">
            <v>RTLTR2DMAX</v>
          </cell>
          <cell r="G526">
            <v>0</v>
          </cell>
          <cell r="H526">
            <v>0.7</v>
          </cell>
        </row>
        <row r="527">
          <cell r="F527" t="str">
            <v>RTLTR3DMAX</v>
          </cell>
          <cell r="G527">
            <v>0</v>
          </cell>
          <cell r="H527">
            <v>0.8</v>
          </cell>
        </row>
        <row r="528">
          <cell r="F528" t="str">
            <v>APMECOMCDR</v>
          </cell>
          <cell r="G528">
            <v>0.05</v>
          </cell>
          <cell r="H528">
            <v>0.22</v>
          </cell>
        </row>
        <row r="529">
          <cell r="F529" t="str">
            <v>VPPUSATREG</v>
          </cell>
          <cell r="G529">
            <v>2</v>
          </cell>
          <cell r="H529">
            <v>0.02</v>
          </cell>
        </row>
        <row r="530">
          <cell r="F530" t="str">
            <v>VPPUSATMXR</v>
          </cell>
          <cell r="G530">
            <v>0</v>
          </cell>
          <cell r="H530">
            <v>0.22</v>
          </cell>
        </row>
        <row r="531">
          <cell r="F531" t="str">
            <v>AIR CNP DR</v>
          </cell>
          <cell r="G531">
            <v>0.05</v>
          </cell>
          <cell r="H531">
            <v>0.22</v>
          </cell>
        </row>
        <row r="532">
          <cell r="F532" t="str">
            <v>VIACQCHPDR</v>
          </cell>
          <cell r="G532">
            <v>0.05</v>
          </cell>
          <cell r="H532">
            <v>0.22</v>
          </cell>
        </row>
        <row r="533">
          <cell r="F533" t="str">
            <v>VIACARCHDR</v>
          </cell>
          <cell r="G533">
            <v>0.05</v>
          </cell>
          <cell r="H533">
            <v>0.22</v>
          </cell>
        </row>
        <row r="534">
          <cell r="F534" t="str">
            <v>VICPFUDADR</v>
          </cell>
          <cell r="G534">
            <v>0.05</v>
          </cell>
          <cell r="H534">
            <v>0.22</v>
          </cell>
        </row>
        <row r="535">
          <cell r="F535" t="str">
            <v>VIAIRCHFDR</v>
          </cell>
          <cell r="G535">
            <v>0.05</v>
          </cell>
          <cell r="H535">
            <v>0.22</v>
          </cell>
        </row>
        <row r="536">
          <cell r="F536" t="str">
            <v>VICHFUWPDR</v>
          </cell>
          <cell r="G536">
            <v>0.05</v>
          </cell>
          <cell r="H536">
            <v>0.22</v>
          </cell>
        </row>
        <row r="537">
          <cell r="F537" t="str">
            <v>VIAICFWPDR</v>
          </cell>
          <cell r="G537">
            <v>0.05</v>
          </cell>
          <cell r="H537">
            <v>0.22</v>
          </cell>
        </row>
        <row r="538">
          <cell r="F538" t="str">
            <v>GUACQCPSDR</v>
          </cell>
          <cell r="G538">
            <v>0.05</v>
          </cell>
          <cell r="H538">
            <v>0.22</v>
          </cell>
        </row>
        <row r="539">
          <cell r="F539" t="str">
            <v>GUACQCONDR</v>
          </cell>
          <cell r="G539">
            <v>0.05</v>
          </cell>
          <cell r="H539">
            <v>0.22</v>
          </cell>
        </row>
        <row r="540">
          <cell r="F540" t="str">
            <v>GUCHPOFFDR</v>
          </cell>
          <cell r="G540">
            <v>0.05</v>
          </cell>
          <cell r="H540">
            <v>0.22</v>
          </cell>
        </row>
        <row r="541">
          <cell r="F541" t="str">
            <v>GUCHIPONDR</v>
          </cell>
          <cell r="G541">
            <v>0.05</v>
          </cell>
          <cell r="H541">
            <v>0.22</v>
          </cell>
        </row>
        <row r="542">
          <cell r="F542" t="str">
            <v>VLACACCPDR</v>
          </cell>
          <cell r="G542">
            <v>0.05</v>
          </cell>
          <cell r="H542">
            <v>0.22</v>
          </cell>
        </row>
        <row r="543">
          <cell r="F543" t="str">
            <v>VLACAIRCDR</v>
          </cell>
          <cell r="G543">
            <v>0.05</v>
          </cell>
          <cell r="H543">
            <v>0.22</v>
          </cell>
        </row>
        <row r="544">
          <cell r="F544" t="str">
            <v>VLACCPFUDR</v>
          </cell>
          <cell r="G544">
            <v>0.05</v>
          </cell>
          <cell r="H544">
            <v>0.22</v>
          </cell>
        </row>
        <row r="545">
          <cell r="F545" t="str">
            <v>VLACAICFDR</v>
          </cell>
          <cell r="G545">
            <v>0.05</v>
          </cell>
          <cell r="H545">
            <v>0.22</v>
          </cell>
        </row>
        <row r="546">
          <cell r="F546" t="str">
            <v>VLACCWPNDR</v>
          </cell>
          <cell r="G546">
            <v>0.05</v>
          </cell>
          <cell r="H546">
            <v>0.22</v>
          </cell>
        </row>
        <row r="547">
          <cell r="F547" t="str">
            <v>VLACACFPDR</v>
          </cell>
          <cell r="G547">
            <v>0.05</v>
          </cell>
          <cell r="H547">
            <v>0.22</v>
          </cell>
        </row>
        <row r="548">
          <cell r="F548" t="str">
            <v>VAPARCHPDR</v>
          </cell>
          <cell r="G548">
            <v>0.05</v>
          </cell>
          <cell r="H548">
            <v>0.22</v>
          </cell>
        </row>
        <row r="549">
          <cell r="F549" t="str">
            <v>VAPAICGODR</v>
          </cell>
          <cell r="G549">
            <v>0.05</v>
          </cell>
          <cell r="H549">
            <v>0.22</v>
          </cell>
        </row>
        <row r="550">
          <cell r="F550" t="str">
            <v>VAPAICCODR</v>
          </cell>
          <cell r="G550">
            <v>0.05</v>
          </cell>
          <cell r="H550">
            <v>0.22</v>
          </cell>
        </row>
        <row r="551">
          <cell r="F551" t="str">
            <v>VAPCHPLTDR</v>
          </cell>
          <cell r="G551">
            <v>0.05</v>
          </cell>
          <cell r="H551">
            <v>0.22</v>
          </cell>
        </row>
        <row r="552">
          <cell r="F552" t="str">
            <v>VAPCHPGODR</v>
          </cell>
          <cell r="G552">
            <v>0.05</v>
          </cell>
          <cell r="H552">
            <v>0.22</v>
          </cell>
        </row>
        <row r="553">
          <cell r="F553" t="str">
            <v>VAPCHPCODR</v>
          </cell>
          <cell r="G553">
            <v>0.05</v>
          </cell>
          <cell r="H553">
            <v>0.22</v>
          </cell>
        </row>
        <row r="554">
          <cell r="F554" t="str">
            <v>VINTLCFUDR</v>
          </cell>
          <cell r="G554">
            <v>0.05</v>
          </cell>
          <cell r="H554">
            <v>0.22</v>
          </cell>
        </row>
        <row r="555">
          <cell r="F555" t="str">
            <v>VINTLACFDR</v>
          </cell>
          <cell r="G555">
            <v>0.05</v>
          </cell>
          <cell r="H555">
            <v>0.22</v>
          </cell>
        </row>
        <row r="556">
          <cell r="F556" t="str">
            <v>VINTLCFPDR</v>
          </cell>
          <cell r="G556">
            <v>0.05</v>
          </cell>
          <cell r="H556">
            <v>0.22</v>
          </cell>
        </row>
        <row r="557">
          <cell r="F557" t="str">
            <v>VINTACWPDR</v>
          </cell>
          <cell r="G557">
            <v>0.05</v>
          </cell>
          <cell r="H557">
            <v>0.22</v>
          </cell>
        </row>
        <row r="558">
          <cell r="F558" t="str">
            <v>USPL BASIC</v>
          </cell>
          <cell r="G558">
            <v>0</v>
          </cell>
          <cell r="H558">
            <v>0</v>
          </cell>
        </row>
        <row r="559">
          <cell r="F559" t="str">
            <v>USPL STND</v>
          </cell>
          <cell r="G559">
            <v>1.75</v>
          </cell>
          <cell r="H559">
            <v>0.2</v>
          </cell>
        </row>
        <row r="560">
          <cell r="F560" t="str">
            <v>US PL ENH</v>
          </cell>
          <cell r="G560">
            <v>5</v>
          </cell>
          <cell r="H560">
            <v>0</v>
          </cell>
        </row>
        <row r="561">
          <cell r="F561" t="str">
            <v>USPLSPECIL</v>
          </cell>
          <cell r="G561">
            <v>25</v>
          </cell>
          <cell r="H561">
            <v>0</v>
          </cell>
        </row>
        <row r="562">
          <cell r="F562" t="str">
            <v>US PL PREM</v>
          </cell>
          <cell r="G562">
            <v>30</v>
          </cell>
          <cell r="H562">
            <v>0</v>
          </cell>
        </row>
        <row r="563">
          <cell r="F563" t="str">
            <v>INTPLBASIC</v>
          </cell>
          <cell r="G563">
            <v>0</v>
          </cell>
          <cell r="H563">
            <v>0</v>
          </cell>
        </row>
        <row r="564">
          <cell r="F564" t="str">
            <v>INTLPLSTND</v>
          </cell>
          <cell r="G564">
            <v>1.75</v>
          </cell>
          <cell r="H564">
            <v>0.2</v>
          </cell>
        </row>
        <row r="565">
          <cell r="F565" t="str">
            <v>INTLPL ENH</v>
          </cell>
          <cell r="G565">
            <v>5</v>
          </cell>
          <cell r="H565">
            <v>0</v>
          </cell>
        </row>
        <row r="566">
          <cell r="F566" t="str">
            <v>INTPLSPECL</v>
          </cell>
          <cell r="G566">
            <v>25</v>
          </cell>
          <cell r="H566">
            <v>0</v>
          </cell>
        </row>
        <row r="567">
          <cell r="F567" t="str">
            <v>INTLPLPREM</v>
          </cell>
          <cell r="G567">
            <v>30</v>
          </cell>
          <cell r="H567">
            <v>0</v>
          </cell>
        </row>
        <row r="568">
          <cell r="F568" t="str">
            <v>VPP USAT</v>
          </cell>
          <cell r="G568">
            <v>2</v>
          </cell>
          <cell r="H568">
            <v>0.02</v>
          </cell>
        </row>
        <row r="569">
          <cell r="F569" t="str">
            <v>CPSAIRDCNP</v>
          </cell>
          <cell r="G569">
            <v>1.7</v>
          </cell>
          <cell r="H569">
            <v>0.15</v>
          </cell>
        </row>
        <row r="570">
          <cell r="F570" t="str">
            <v>AIR CNP PP</v>
          </cell>
          <cell r="G570">
            <v>1.75</v>
          </cell>
          <cell r="H570">
            <v>0.2</v>
          </cell>
        </row>
        <row r="571">
          <cell r="F571" t="str">
            <v>VPPOPCD/PP</v>
          </cell>
          <cell r="G571">
            <v>0.6</v>
          </cell>
          <cell r="H571">
            <v>0.15</v>
          </cell>
        </row>
        <row r="572">
          <cell r="F572" t="str">
            <v>VPP OPCMAX</v>
          </cell>
          <cell r="G572">
            <v>0</v>
          </cell>
          <cell r="H572">
            <v>2</v>
          </cell>
        </row>
        <row r="573">
          <cell r="F573" t="str">
            <v>VPPVEND DR</v>
          </cell>
          <cell r="G573">
            <v>1.6</v>
          </cell>
          <cell r="H573">
            <v>0.05</v>
          </cell>
        </row>
        <row r="574">
          <cell r="F574" t="str">
            <v>VPPDAVBRDL</v>
          </cell>
          <cell r="G574">
            <v>0.8</v>
          </cell>
          <cell r="H574">
            <v>0.15</v>
          </cell>
        </row>
        <row r="575">
          <cell r="F575" t="str">
            <v>VPPMENARDS</v>
          </cell>
          <cell r="G575">
            <v>0.75</v>
          </cell>
          <cell r="H575">
            <v>0.15</v>
          </cell>
        </row>
        <row r="576">
          <cell r="F576" t="str">
            <v>VPP IPSGRP</v>
          </cell>
          <cell r="G576">
            <v>1.7</v>
          </cell>
          <cell r="H576">
            <v>0.05</v>
          </cell>
        </row>
        <row r="577">
          <cell r="F577" t="str">
            <v>VPP IPSMAX</v>
          </cell>
          <cell r="G577">
            <v>0</v>
          </cell>
          <cell r="H577">
            <v>0.22</v>
          </cell>
        </row>
        <row r="578">
          <cell r="F578" t="str">
            <v>VPPCOKE DR</v>
          </cell>
          <cell r="G578">
            <v>1.6</v>
          </cell>
          <cell r="H578">
            <v>0.05</v>
          </cell>
        </row>
        <row r="579">
          <cell r="F579" t="str">
            <v>VPPUSAT DR</v>
          </cell>
          <cell r="G579">
            <v>1.6</v>
          </cell>
          <cell r="H579">
            <v>0.05</v>
          </cell>
        </row>
        <row r="580">
          <cell r="F580" t="str">
            <v>VPPPMCNPDB</v>
          </cell>
          <cell r="G580">
            <v>1.7</v>
          </cell>
          <cell r="H580">
            <v>0.05</v>
          </cell>
        </row>
        <row r="581">
          <cell r="F581" t="str">
            <v>VPPPMCNPDR</v>
          </cell>
          <cell r="G581">
            <v>1.7</v>
          </cell>
          <cell r="H581">
            <v>0.05</v>
          </cell>
        </row>
        <row r="582">
          <cell r="F582" t="str">
            <v>VPPVEND DB</v>
          </cell>
          <cell r="G582">
            <v>2</v>
          </cell>
          <cell r="H582">
            <v>0.02</v>
          </cell>
        </row>
        <row r="583">
          <cell r="F583" t="str">
            <v>VPPVENDDR</v>
          </cell>
          <cell r="G583">
            <v>2</v>
          </cell>
          <cell r="H583">
            <v>0.02</v>
          </cell>
        </row>
        <row r="584">
          <cell r="F584" t="str">
            <v>VPPVENDDRM</v>
          </cell>
          <cell r="G584">
            <v>0</v>
          </cell>
          <cell r="H584">
            <v>0.22</v>
          </cell>
        </row>
        <row r="585">
          <cell r="F585" t="str">
            <v>VPPVENDMDR</v>
          </cell>
          <cell r="G585">
            <v>0</v>
          </cell>
          <cell r="H585">
            <v>0.22</v>
          </cell>
        </row>
        <row r="586">
          <cell r="F586" t="str">
            <v>VPPUSATREG</v>
          </cell>
          <cell r="G586">
            <v>2</v>
          </cell>
          <cell r="H586">
            <v>0.02</v>
          </cell>
        </row>
        <row r="587">
          <cell r="F587" t="str">
            <v>VPP USAT</v>
          </cell>
          <cell r="G587">
            <v>2</v>
          </cell>
          <cell r="H587">
            <v>0.02</v>
          </cell>
        </row>
        <row r="588">
          <cell r="F588" t="str">
            <v>VPPFSRVCNP</v>
          </cell>
          <cell r="G588">
            <v>0.65</v>
          </cell>
          <cell r="H588">
            <v>0.15</v>
          </cell>
        </row>
        <row r="589">
          <cell r="F589" t="str">
            <v>VPPFSRVMAX</v>
          </cell>
          <cell r="G589">
            <v>0</v>
          </cell>
          <cell r="H589">
            <v>2</v>
          </cell>
        </row>
        <row r="590">
          <cell r="F590" t="str">
            <v>VPPVENDGDS</v>
          </cell>
          <cell r="G590">
            <v>2</v>
          </cell>
          <cell r="H590">
            <v>0.02</v>
          </cell>
        </row>
        <row r="591">
          <cell r="F591" t="str">
            <v>VPPVEND PS</v>
          </cell>
          <cell r="G591">
            <v>2</v>
          </cell>
          <cell r="H591">
            <v>0.02</v>
          </cell>
        </row>
        <row r="592">
          <cell r="F592" t="str">
            <v>VPPVENDGPS</v>
          </cell>
          <cell r="G592">
            <v>2</v>
          </cell>
          <cell r="H592">
            <v>0.02</v>
          </cell>
        </row>
        <row r="593">
          <cell r="F593" t="str">
            <v>VPPVEND DK</v>
          </cell>
          <cell r="G593">
            <v>2</v>
          </cell>
          <cell r="H593">
            <v>0.02</v>
          </cell>
        </row>
        <row r="594">
          <cell r="F594" t="str">
            <v>VPPVEND PK</v>
          </cell>
          <cell r="G594">
            <v>2</v>
          </cell>
          <cell r="H594">
            <v>0.02</v>
          </cell>
        </row>
        <row r="595">
          <cell r="F595" t="str">
            <v>CASH ADV</v>
          </cell>
          <cell r="G595">
            <v>0</v>
          </cell>
          <cell r="H595">
            <v>-2</v>
          </cell>
        </row>
        <row r="596">
          <cell r="F596" t="str">
            <v>CORP STND</v>
          </cell>
          <cell r="G596">
            <v>0</v>
          </cell>
          <cell r="H596">
            <v>0</v>
          </cell>
        </row>
        <row r="597">
          <cell r="F597" t="str">
            <v>CORP T&amp;E I</v>
          </cell>
          <cell r="G597">
            <v>0</v>
          </cell>
          <cell r="H597">
            <v>0</v>
          </cell>
        </row>
        <row r="598">
          <cell r="F598" t="str">
            <v>INTL COMM</v>
          </cell>
          <cell r="G598">
            <v>0</v>
          </cell>
          <cell r="H598">
            <v>0</v>
          </cell>
        </row>
        <row r="599">
          <cell r="F599" t="str">
            <v>US CR PASS</v>
          </cell>
          <cell r="G599">
            <v>2.33</v>
          </cell>
          <cell r="H599">
            <v>0</v>
          </cell>
        </row>
        <row r="600">
          <cell r="F600" t="str">
            <v>US CR COMM</v>
          </cell>
          <cell r="G600">
            <v>2.35</v>
          </cell>
          <cell r="H600">
            <v>0</v>
          </cell>
        </row>
        <row r="601">
          <cell r="F601" t="str">
            <v>LVL2 B1</v>
          </cell>
          <cell r="G601">
            <v>2.0499999999999998</v>
          </cell>
          <cell r="H601">
            <v>0.1</v>
          </cell>
        </row>
        <row r="602">
          <cell r="F602" t="str">
            <v>AT&amp;T CORP</v>
          </cell>
          <cell r="G602">
            <v>0</v>
          </cell>
          <cell r="H602">
            <v>0</v>
          </cell>
        </row>
        <row r="603">
          <cell r="F603" t="str">
            <v>US CORP L2</v>
          </cell>
          <cell r="G603">
            <v>2.0499999999999998</v>
          </cell>
          <cell r="H603">
            <v>0.1</v>
          </cell>
        </row>
        <row r="604">
          <cell r="F604" t="str">
            <v>CASH ADV</v>
          </cell>
          <cell r="G604">
            <v>0</v>
          </cell>
          <cell r="H604">
            <v>-2</v>
          </cell>
        </row>
        <row r="605">
          <cell r="F605" t="str">
            <v>INTLCASHAD</v>
          </cell>
          <cell r="G605">
            <v>-0.33</v>
          </cell>
          <cell r="H605">
            <v>-1.75</v>
          </cell>
        </row>
        <row r="606">
          <cell r="F606" t="str">
            <v>STANDARD</v>
          </cell>
          <cell r="G606">
            <v>0</v>
          </cell>
          <cell r="H606">
            <v>0</v>
          </cell>
        </row>
        <row r="607">
          <cell r="F607" t="str">
            <v>CORP STND</v>
          </cell>
          <cell r="G607">
            <v>0</v>
          </cell>
          <cell r="H607">
            <v>0</v>
          </cell>
        </row>
        <row r="608">
          <cell r="F608" t="str">
            <v>CORP T&amp;E I</v>
          </cell>
          <cell r="G608">
            <v>0</v>
          </cell>
          <cell r="H608">
            <v>0</v>
          </cell>
        </row>
        <row r="609">
          <cell r="F609" t="str">
            <v>GSA LG TKT</v>
          </cell>
          <cell r="G609">
            <v>1.2</v>
          </cell>
          <cell r="H609">
            <v>39</v>
          </cell>
        </row>
        <row r="610">
          <cell r="F610" t="str">
            <v>PUR LG TKT</v>
          </cell>
          <cell r="G610">
            <v>1.4500000000000002</v>
          </cell>
          <cell r="H610">
            <v>35</v>
          </cell>
        </row>
        <row r="611">
          <cell r="F611" t="str">
            <v>PUR LG INT</v>
          </cell>
          <cell r="G611">
            <v>0</v>
          </cell>
          <cell r="H611">
            <v>0</v>
          </cell>
        </row>
        <row r="612">
          <cell r="F612" t="str">
            <v>GSA LG TK2</v>
          </cell>
          <cell r="G612">
            <v>0</v>
          </cell>
          <cell r="H612">
            <v>0</v>
          </cell>
        </row>
        <row r="613">
          <cell r="F613" t="str">
            <v>INTL COMM</v>
          </cell>
          <cell r="G613">
            <v>0</v>
          </cell>
          <cell r="H613">
            <v>0</v>
          </cell>
        </row>
        <row r="614">
          <cell r="F614" t="str">
            <v>INTREG COM</v>
          </cell>
          <cell r="G614">
            <v>0</v>
          </cell>
          <cell r="H614">
            <v>0</v>
          </cell>
        </row>
        <row r="615">
          <cell r="F615" t="str">
            <v>US CR PASS</v>
          </cell>
          <cell r="G615">
            <v>2.33</v>
          </cell>
          <cell r="H615">
            <v>0</v>
          </cell>
        </row>
        <row r="616">
          <cell r="F616" t="str">
            <v>US CR COMM</v>
          </cell>
          <cell r="G616">
            <v>2.35</v>
          </cell>
          <cell r="H616">
            <v>0</v>
          </cell>
        </row>
        <row r="617">
          <cell r="F617" t="str">
            <v>LVL2 B1</v>
          </cell>
          <cell r="G617">
            <v>2.0499999999999998</v>
          </cell>
          <cell r="H617">
            <v>0.1</v>
          </cell>
        </row>
        <row r="618">
          <cell r="F618" t="str">
            <v>COMM L3 P</v>
          </cell>
          <cell r="G618">
            <v>1.85</v>
          </cell>
          <cell r="H618">
            <v>0.1</v>
          </cell>
        </row>
        <row r="619">
          <cell r="F619" t="str">
            <v>VPP ARMARK</v>
          </cell>
          <cell r="G619">
            <v>1.45</v>
          </cell>
          <cell r="H619">
            <v>4.5</v>
          </cell>
        </row>
        <row r="620">
          <cell r="F620" t="str">
            <v>VPP ARMARK</v>
          </cell>
          <cell r="G620">
            <v>0.95</v>
          </cell>
          <cell r="H620">
            <v>35</v>
          </cell>
        </row>
        <row r="621">
          <cell r="F621" t="str">
            <v>VPP ARMARK</v>
          </cell>
          <cell r="G621">
            <v>0.95</v>
          </cell>
          <cell r="H621">
            <v>35</v>
          </cell>
        </row>
        <row r="622">
          <cell r="F622" t="str">
            <v>V ZERO INT</v>
          </cell>
          <cell r="G622">
            <v>0</v>
          </cell>
          <cell r="H622">
            <v>0</v>
          </cell>
        </row>
        <row r="623">
          <cell r="F623" t="str">
            <v>RTCINTLCOM</v>
          </cell>
          <cell r="G623">
            <v>1.8</v>
          </cell>
          <cell r="H623">
            <v>0</v>
          </cell>
        </row>
        <row r="624">
          <cell r="F624" t="str">
            <v>RTCINTLCHP</v>
          </cell>
          <cell r="G624">
            <v>1.8</v>
          </cell>
          <cell r="H624">
            <v>0</v>
          </cell>
        </row>
        <row r="625">
          <cell r="F625" t="str">
            <v>LVL2PURRTC</v>
          </cell>
          <cell r="G625">
            <v>2</v>
          </cell>
          <cell r="H625">
            <v>0.1</v>
          </cell>
        </row>
        <row r="626">
          <cell r="F626" t="str">
            <v>RTCINTLINF</v>
          </cell>
          <cell r="G626">
            <v>1.8</v>
          </cell>
          <cell r="H626">
            <v>0</v>
          </cell>
        </row>
        <row r="627">
          <cell r="F627" t="str">
            <v>BUSSTNDRTC</v>
          </cell>
          <cell r="G627">
            <v>2.7</v>
          </cell>
          <cell r="H627">
            <v>0.1</v>
          </cell>
        </row>
        <row r="628">
          <cell r="F628" t="str">
            <v>CORPSTDRTC</v>
          </cell>
          <cell r="G628">
            <v>2.7</v>
          </cell>
          <cell r="H628">
            <v>0.1</v>
          </cell>
        </row>
        <row r="629">
          <cell r="F629" t="str">
            <v>PURSTNDRTC</v>
          </cell>
          <cell r="G629">
            <v>2.7</v>
          </cell>
          <cell r="H629">
            <v>0.1</v>
          </cell>
        </row>
        <row r="630">
          <cell r="F630" t="str">
            <v>BUSELECRTC</v>
          </cell>
          <cell r="G630">
            <v>2.4</v>
          </cell>
          <cell r="H630">
            <v>0.1</v>
          </cell>
        </row>
        <row r="631">
          <cell r="F631" t="str">
            <v>CORPELERTC</v>
          </cell>
          <cell r="G631">
            <v>2.2000000000000002</v>
          </cell>
          <cell r="H631">
            <v>0.1</v>
          </cell>
        </row>
        <row r="632">
          <cell r="F632" t="str">
            <v>PURELECRTC</v>
          </cell>
          <cell r="G632">
            <v>2.4500000000000002</v>
          </cell>
          <cell r="H632">
            <v>0.1</v>
          </cell>
        </row>
        <row r="633">
          <cell r="F633" t="str">
            <v>COM CV RTC</v>
          </cell>
          <cell r="G633">
            <v>2.2400000000000002</v>
          </cell>
          <cell r="H633">
            <v>0</v>
          </cell>
        </row>
        <row r="634">
          <cell r="F634" t="str">
            <v>CR PASS  D</v>
          </cell>
          <cell r="G634">
            <v>0</v>
          </cell>
          <cell r="H634">
            <v>0</v>
          </cell>
        </row>
        <row r="635">
          <cell r="F635" t="str">
            <v>LVL2BUSRTC</v>
          </cell>
          <cell r="G635">
            <v>2</v>
          </cell>
          <cell r="H635">
            <v>0.1</v>
          </cell>
        </row>
        <row r="636">
          <cell r="F636" t="str">
            <v>LVL2CORRTC</v>
          </cell>
          <cell r="G636">
            <v>2</v>
          </cell>
          <cell r="H636">
            <v>0.1</v>
          </cell>
        </row>
        <row r="637">
          <cell r="F637" t="str">
            <v>COM RET C</v>
          </cell>
          <cell r="G637">
            <v>2.5</v>
          </cell>
          <cell r="H637">
            <v>0.1</v>
          </cell>
        </row>
        <row r="638">
          <cell r="F638" t="str">
            <v>COM B2B C</v>
          </cell>
          <cell r="G638">
            <v>2.5499999999999998</v>
          </cell>
          <cell r="H638">
            <v>0.1</v>
          </cell>
        </row>
        <row r="639">
          <cell r="F639" t="str">
            <v>COMMCNP B1</v>
          </cell>
          <cell r="G639">
            <v>2.25</v>
          </cell>
          <cell r="H639">
            <v>0.1</v>
          </cell>
        </row>
        <row r="640">
          <cell r="F640" t="str">
            <v>COMM CNP C</v>
          </cell>
          <cell r="G640">
            <v>2.65</v>
          </cell>
          <cell r="H640">
            <v>0.1</v>
          </cell>
        </row>
        <row r="641">
          <cell r="F641" t="str">
            <v>COMM CNP P</v>
          </cell>
          <cell r="G641">
            <v>2.65</v>
          </cell>
          <cell r="H641">
            <v>0.1</v>
          </cell>
        </row>
        <row r="642">
          <cell r="F642" t="str">
            <v>LVL3 RTC</v>
          </cell>
          <cell r="G642">
            <v>1.8</v>
          </cell>
          <cell r="H642">
            <v>0.1</v>
          </cell>
        </row>
        <row r="643">
          <cell r="F643" t="str">
            <v>BUS RTLRTC</v>
          </cell>
          <cell r="G643">
            <v>2.2000000000000002</v>
          </cell>
          <cell r="H643">
            <v>0.1</v>
          </cell>
        </row>
        <row r="644">
          <cell r="F644" t="str">
            <v>COM RET P</v>
          </cell>
          <cell r="G644">
            <v>2.5</v>
          </cell>
          <cell r="H644">
            <v>0.1</v>
          </cell>
        </row>
        <row r="645">
          <cell r="F645" t="str">
            <v>COM B2B P</v>
          </cell>
          <cell r="G645">
            <v>2.5499999999999998</v>
          </cell>
          <cell r="H645">
            <v>0.1</v>
          </cell>
        </row>
        <row r="646">
          <cell r="F646" t="str">
            <v>B2B B1</v>
          </cell>
          <cell r="G646">
            <v>2.1</v>
          </cell>
          <cell r="H646">
            <v>0.1</v>
          </cell>
        </row>
        <row r="647">
          <cell r="F647" t="str">
            <v>COMM CP B1</v>
          </cell>
          <cell r="G647">
            <v>2.2000000000000002</v>
          </cell>
          <cell r="H647">
            <v>0.1</v>
          </cell>
        </row>
        <row r="648">
          <cell r="F648" t="str">
            <v>GSA G2G</v>
          </cell>
          <cell r="G648">
            <v>1.65</v>
          </cell>
          <cell r="H648">
            <v>0.1</v>
          </cell>
        </row>
        <row r="649">
          <cell r="F649" t="str">
            <v>COR RTLRTC</v>
          </cell>
          <cell r="G649">
            <v>2.2000000000000002</v>
          </cell>
          <cell r="H649">
            <v>0.1</v>
          </cell>
        </row>
        <row r="650">
          <cell r="F650" t="str">
            <v>PUR RTLRTC</v>
          </cell>
          <cell r="G650">
            <v>2.2000000000000002</v>
          </cell>
          <cell r="H650">
            <v>0.1</v>
          </cell>
        </row>
        <row r="651">
          <cell r="F651" t="str">
            <v>V INTLCOMM</v>
          </cell>
          <cell r="G651">
            <v>2</v>
          </cell>
          <cell r="H651">
            <v>0</v>
          </cell>
        </row>
        <row r="652">
          <cell r="F652" t="str">
            <v>USCOMML2 P</v>
          </cell>
          <cell r="G652">
            <v>2.0499999999999998</v>
          </cell>
          <cell r="H652">
            <v>0.1</v>
          </cell>
        </row>
        <row r="653">
          <cell r="F653" t="str">
            <v>STND CORP</v>
          </cell>
          <cell r="G653">
            <v>2.95</v>
          </cell>
          <cell r="H653">
            <v>0.1</v>
          </cell>
        </row>
        <row r="654">
          <cell r="F654" t="str">
            <v>COM ELEC C</v>
          </cell>
          <cell r="G654">
            <v>2.95</v>
          </cell>
          <cell r="H654">
            <v>0.1</v>
          </cell>
        </row>
        <row r="655">
          <cell r="F655" t="str">
            <v>COMMTRVB1</v>
          </cell>
          <cell r="G655">
            <v>2.4</v>
          </cell>
          <cell r="H655">
            <v>0.1</v>
          </cell>
        </row>
        <row r="656">
          <cell r="F656" t="str">
            <v>COM ELEC P</v>
          </cell>
          <cell r="G656">
            <v>2.95</v>
          </cell>
          <cell r="H656">
            <v>0.1</v>
          </cell>
        </row>
        <row r="657">
          <cell r="F657" t="str">
            <v>US CORP L2</v>
          </cell>
          <cell r="G657">
            <v>2.0499999999999998</v>
          </cell>
          <cell r="H657">
            <v>0.1</v>
          </cell>
        </row>
        <row r="658">
          <cell r="F658" t="str">
            <v>PURCH ELEC</v>
          </cell>
          <cell r="G658">
            <v>2.95</v>
          </cell>
          <cell r="H658">
            <v>0.1</v>
          </cell>
        </row>
        <row r="659">
          <cell r="F659" t="str">
            <v>UTILTY BUS</v>
          </cell>
          <cell r="G659">
            <v>0</v>
          </cell>
          <cell r="H659">
            <v>1.5</v>
          </cell>
        </row>
        <row r="660">
          <cell r="F660" t="str">
            <v>VAPCOMPREM</v>
          </cell>
          <cell r="G660">
            <v>2.02</v>
          </cell>
          <cell r="H660">
            <v>0</v>
          </cell>
        </row>
        <row r="661">
          <cell r="F661" t="str">
            <v>PR GASCOMM</v>
          </cell>
          <cell r="G661">
            <v>1.1499999999999999</v>
          </cell>
          <cell r="H661">
            <v>0</v>
          </cell>
        </row>
        <row r="662">
          <cell r="F662" t="str">
            <v>PRSPMKCOMM</v>
          </cell>
          <cell r="G662">
            <v>1.18</v>
          </cell>
          <cell r="H662">
            <v>0</v>
          </cell>
        </row>
        <row r="663">
          <cell r="F663" t="str">
            <v>PREMRGCOMM</v>
          </cell>
          <cell r="G663">
            <v>1.25</v>
          </cell>
          <cell r="H663">
            <v>0</v>
          </cell>
        </row>
        <row r="664">
          <cell r="F664" t="str">
            <v>PRUTLYCOMM</v>
          </cell>
          <cell r="G664">
            <v>1.25</v>
          </cell>
          <cell r="H664">
            <v>0</v>
          </cell>
        </row>
        <row r="665">
          <cell r="F665" t="str">
            <v>PRWRHSCOMM</v>
          </cell>
          <cell r="G665">
            <v>1.25</v>
          </cell>
          <cell r="H665">
            <v>0</v>
          </cell>
        </row>
        <row r="666">
          <cell r="F666" t="str">
            <v>PRRTL1COMM</v>
          </cell>
          <cell r="G666">
            <v>1.85</v>
          </cell>
          <cell r="H666">
            <v>0</v>
          </cell>
        </row>
        <row r="667">
          <cell r="F667" t="str">
            <v>PRRTL2COMM</v>
          </cell>
          <cell r="G667">
            <v>1.8</v>
          </cell>
          <cell r="H667">
            <v>0</v>
          </cell>
        </row>
        <row r="668">
          <cell r="F668" t="str">
            <v>PRSTNDCOMM</v>
          </cell>
          <cell r="G668">
            <v>1.85</v>
          </cell>
          <cell r="H668">
            <v>0</v>
          </cell>
        </row>
        <row r="669">
          <cell r="F669" t="str">
            <v>VI COMM</v>
          </cell>
          <cell r="G669">
            <v>1.8</v>
          </cell>
          <cell r="H669">
            <v>0</v>
          </cell>
        </row>
        <row r="670">
          <cell r="F670" t="str">
            <v>GUELECTCOM</v>
          </cell>
          <cell r="G670">
            <v>1.85</v>
          </cell>
          <cell r="H670">
            <v>0</v>
          </cell>
        </row>
        <row r="671">
          <cell r="F671" t="str">
            <v>GU RCRCOMM</v>
          </cell>
          <cell r="G671">
            <v>1</v>
          </cell>
          <cell r="H671">
            <v>0</v>
          </cell>
        </row>
        <row r="672">
          <cell r="F672" t="str">
            <v>GUSMTKTCOM</v>
          </cell>
          <cell r="G672">
            <v>1.85</v>
          </cell>
          <cell r="H672">
            <v>0</v>
          </cell>
        </row>
        <row r="673">
          <cell r="F673" t="str">
            <v>GU STDCOMM</v>
          </cell>
          <cell r="G673">
            <v>1.85</v>
          </cell>
          <cell r="H673">
            <v>0</v>
          </cell>
        </row>
        <row r="674">
          <cell r="F674" t="str">
            <v>AS STDCOMM</v>
          </cell>
          <cell r="G674">
            <v>1.85</v>
          </cell>
          <cell r="H674">
            <v>0</v>
          </cell>
        </row>
        <row r="675">
          <cell r="F675" t="str">
            <v>MH STDCOMM</v>
          </cell>
          <cell r="G675">
            <v>1.85</v>
          </cell>
          <cell r="H675">
            <v>0</v>
          </cell>
        </row>
        <row r="676">
          <cell r="F676" t="str">
            <v>MP STDCOMM</v>
          </cell>
          <cell r="G676">
            <v>1.85</v>
          </cell>
          <cell r="H676">
            <v>0</v>
          </cell>
        </row>
        <row r="677">
          <cell r="F677" t="str">
            <v>PW STDCOMM</v>
          </cell>
          <cell r="G677">
            <v>1.85</v>
          </cell>
          <cell r="H677">
            <v>0</v>
          </cell>
        </row>
        <row r="678">
          <cell r="F678" t="str">
            <v>UM STDCOMM</v>
          </cell>
          <cell r="G678">
            <v>1.85</v>
          </cell>
          <cell r="H678">
            <v>0</v>
          </cell>
        </row>
        <row r="679">
          <cell r="F679" t="str">
            <v>VLAC COMM</v>
          </cell>
          <cell r="G679">
            <v>2</v>
          </cell>
          <cell r="H679">
            <v>0</v>
          </cell>
        </row>
        <row r="680">
          <cell r="F680" t="str">
            <v>V APAIRCOM</v>
          </cell>
          <cell r="G680">
            <v>1.6</v>
          </cell>
          <cell r="H680">
            <v>0</v>
          </cell>
        </row>
        <row r="681">
          <cell r="F681" t="str">
            <v>V APAIRSTD</v>
          </cell>
          <cell r="G681">
            <v>1.8</v>
          </cell>
          <cell r="H681">
            <v>0</v>
          </cell>
        </row>
        <row r="682">
          <cell r="F682" t="str">
            <v>V APSTDCOM</v>
          </cell>
          <cell r="G682">
            <v>1.85</v>
          </cell>
          <cell r="H682">
            <v>0</v>
          </cell>
        </row>
        <row r="683">
          <cell r="F683" t="str">
            <v>CR PASSD R</v>
          </cell>
          <cell r="G683">
            <v>0</v>
          </cell>
          <cell r="H683">
            <v>0</v>
          </cell>
        </row>
        <row r="684">
          <cell r="F684" t="str">
            <v>COMM L2D R</v>
          </cell>
          <cell r="G684">
            <v>0.05</v>
          </cell>
          <cell r="H684">
            <v>0.22</v>
          </cell>
        </row>
        <row r="685">
          <cell r="F685" t="str">
            <v>COMELECD R</v>
          </cell>
          <cell r="G685">
            <v>0.05</v>
          </cell>
          <cell r="H685">
            <v>0.22</v>
          </cell>
        </row>
        <row r="686">
          <cell r="F686" t="str">
            <v>COMCNP D R</v>
          </cell>
          <cell r="G686">
            <v>0.05</v>
          </cell>
          <cell r="H686">
            <v>0.22</v>
          </cell>
        </row>
        <row r="687">
          <cell r="F687" t="str">
            <v>COMRET D R</v>
          </cell>
          <cell r="G687">
            <v>0.05</v>
          </cell>
          <cell r="H687">
            <v>0.22</v>
          </cell>
        </row>
        <row r="688">
          <cell r="F688" t="str">
            <v>COMB2B D R</v>
          </cell>
          <cell r="G688">
            <v>0.05</v>
          </cell>
          <cell r="H688">
            <v>0.22</v>
          </cell>
        </row>
        <row r="689">
          <cell r="F689" t="str">
            <v>COMSTD D R</v>
          </cell>
          <cell r="G689">
            <v>0.05</v>
          </cell>
          <cell r="H689">
            <v>0.22</v>
          </cell>
        </row>
        <row r="690">
          <cell r="F690" t="str">
            <v>COMUTY D R</v>
          </cell>
          <cell r="G690">
            <v>0.05</v>
          </cell>
          <cell r="H690">
            <v>0.22</v>
          </cell>
        </row>
        <row r="691">
          <cell r="F691" t="str">
            <v>CRCOMM D R</v>
          </cell>
          <cell r="G691">
            <v>0</v>
          </cell>
          <cell r="H691">
            <v>0</v>
          </cell>
        </row>
        <row r="692">
          <cell r="F692" t="str">
            <v>INTLCOMDR</v>
          </cell>
          <cell r="G692">
            <v>0.05</v>
          </cell>
          <cell r="H692">
            <v>0.22</v>
          </cell>
        </row>
        <row r="693">
          <cell r="F693" t="str">
            <v>PRGASCOMDR</v>
          </cell>
          <cell r="G693">
            <v>0.05</v>
          </cell>
          <cell r="H693">
            <v>0.22</v>
          </cell>
        </row>
        <row r="694">
          <cell r="F694" t="str">
            <v>PRSPMKC DR</v>
          </cell>
          <cell r="G694">
            <v>0.05</v>
          </cell>
          <cell r="H694">
            <v>0.22</v>
          </cell>
        </row>
        <row r="695">
          <cell r="F695" t="str">
            <v>PREMRGC DR</v>
          </cell>
          <cell r="G695">
            <v>0.05</v>
          </cell>
          <cell r="H695">
            <v>0.22</v>
          </cell>
        </row>
        <row r="696">
          <cell r="F696" t="str">
            <v>PRUTLYC DR</v>
          </cell>
          <cell r="G696">
            <v>0.05</v>
          </cell>
          <cell r="H696">
            <v>0.22</v>
          </cell>
        </row>
        <row r="697">
          <cell r="F697" t="str">
            <v>PRWRHSC DR</v>
          </cell>
          <cell r="G697">
            <v>0.05</v>
          </cell>
          <cell r="H697">
            <v>0.22</v>
          </cell>
        </row>
        <row r="698">
          <cell r="F698" t="str">
            <v>PRRTL1C DR</v>
          </cell>
          <cell r="G698">
            <v>0.05</v>
          </cell>
          <cell r="H698">
            <v>0.22</v>
          </cell>
        </row>
        <row r="699">
          <cell r="F699" t="str">
            <v>PRRTL2C DR</v>
          </cell>
          <cell r="G699">
            <v>0.05</v>
          </cell>
          <cell r="H699">
            <v>0.22</v>
          </cell>
        </row>
        <row r="700">
          <cell r="F700" t="str">
            <v>PRSTNDC DR</v>
          </cell>
          <cell r="G700">
            <v>0.05</v>
          </cell>
          <cell r="H700">
            <v>0.22</v>
          </cell>
        </row>
        <row r="701">
          <cell r="F701" t="str">
            <v>VI COMM DR</v>
          </cell>
          <cell r="G701">
            <v>0.05</v>
          </cell>
          <cell r="H701">
            <v>0.22</v>
          </cell>
        </row>
        <row r="702">
          <cell r="F702" t="str">
            <v>LACCOMM DR</v>
          </cell>
          <cell r="G702">
            <v>0.05</v>
          </cell>
          <cell r="H702">
            <v>0.22</v>
          </cell>
        </row>
        <row r="703">
          <cell r="F703" t="str">
            <v>GUELEC CDR</v>
          </cell>
          <cell r="G703">
            <v>0.05</v>
          </cell>
          <cell r="H703">
            <v>0.22</v>
          </cell>
        </row>
        <row r="704">
          <cell r="F704" t="str">
            <v>GURCR CDR</v>
          </cell>
          <cell r="G704">
            <v>0.05</v>
          </cell>
          <cell r="H704">
            <v>0.22</v>
          </cell>
        </row>
        <row r="705">
          <cell r="F705" t="str">
            <v>GUSMTKTCDR</v>
          </cell>
          <cell r="G705">
            <v>0.05</v>
          </cell>
          <cell r="H705">
            <v>0.22</v>
          </cell>
        </row>
        <row r="706">
          <cell r="F706" t="str">
            <v>GU STD CDR</v>
          </cell>
          <cell r="G706">
            <v>0.05</v>
          </cell>
          <cell r="H706">
            <v>0.22</v>
          </cell>
        </row>
        <row r="707">
          <cell r="F707" t="str">
            <v>AS STD CDR</v>
          </cell>
          <cell r="G707">
            <v>0.05</v>
          </cell>
          <cell r="H707">
            <v>0.22</v>
          </cell>
        </row>
        <row r="708">
          <cell r="F708" t="str">
            <v>MP STD CDR</v>
          </cell>
          <cell r="G708">
            <v>0.05</v>
          </cell>
          <cell r="H708">
            <v>0.22</v>
          </cell>
        </row>
        <row r="709">
          <cell r="F709" t="str">
            <v>US STD CDR</v>
          </cell>
          <cell r="G709">
            <v>0.05</v>
          </cell>
          <cell r="H709">
            <v>0.22</v>
          </cell>
        </row>
        <row r="710">
          <cell r="F710" t="str">
            <v>AP STD CDR</v>
          </cell>
          <cell r="G710">
            <v>0.05</v>
          </cell>
          <cell r="H710">
            <v>0.22</v>
          </cell>
        </row>
        <row r="711">
          <cell r="F711" t="str">
            <v>CR COMM DB</v>
          </cell>
          <cell r="G711">
            <v>0</v>
          </cell>
          <cell r="H711">
            <v>0</v>
          </cell>
        </row>
        <row r="712">
          <cell r="F712" t="str">
            <v>COMLVL3 DR</v>
          </cell>
          <cell r="G712">
            <v>0.05</v>
          </cell>
          <cell r="H712">
            <v>0.22</v>
          </cell>
        </row>
        <row r="713">
          <cell r="F713" t="str">
            <v>GSALGTKTDR</v>
          </cell>
          <cell r="G713">
            <v>0.05</v>
          </cell>
          <cell r="H713">
            <v>0.22</v>
          </cell>
        </row>
        <row r="714">
          <cell r="F714" t="str">
            <v>GSA G2G DR</v>
          </cell>
          <cell r="G714">
            <v>0.05</v>
          </cell>
          <cell r="H714">
            <v>0.22</v>
          </cell>
        </row>
        <row r="715">
          <cell r="F715" t="str">
            <v>LG TKT DR</v>
          </cell>
          <cell r="G715">
            <v>0.05</v>
          </cell>
          <cell r="H715">
            <v>0.22</v>
          </cell>
        </row>
        <row r="716">
          <cell r="F716" t="str">
            <v>COMML3C DR</v>
          </cell>
          <cell r="G716">
            <v>0.05</v>
          </cell>
          <cell r="H716">
            <v>0.22</v>
          </cell>
        </row>
        <row r="717">
          <cell r="F717" t="str">
            <v>CRPELCDTDR</v>
          </cell>
          <cell r="G717">
            <v>0.05</v>
          </cell>
          <cell r="H717">
            <v>0.22</v>
          </cell>
        </row>
        <row r="718">
          <cell r="F718" t="str">
            <v>COMTRVLCDR</v>
          </cell>
          <cell r="G718">
            <v>0.05</v>
          </cell>
          <cell r="H718">
            <v>0.22</v>
          </cell>
        </row>
        <row r="719">
          <cell r="F719" t="str">
            <v>CP BUS DR</v>
          </cell>
          <cell r="G719">
            <v>0.05</v>
          </cell>
          <cell r="H719">
            <v>0.22</v>
          </cell>
        </row>
        <row r="720">
          <cell r="F720" t="str">
            <v>CNP BUS DR</v>
          </cell>
          <cell r="G720">
            <v>0.05</v>
          </cell>
          <cell r="H720">
            <v>0.22</v>
          </cell>
        </row>
        <row r="721">
          <cell r="F721" t="str">
            <v>STNDBUS DR</v>
          </cell>
          <cell r="G721">
            <v>0.05</v>
          </cell>
          <cell r="H721">
            <v>0.22</v>
          </cell>
        </row>
        <row r="722">
          <cell r="F722" t="str">
            <v>LVL2 B2</v>
          </cell>
          <cell r="G722">
            <v>2.0499999999999998</v>
          </cell>
          <cell r="H722">
            <v>0.1</v>
          </cell>
        </row>
        <row r="723">
          <cell r="F723" t="str">
            <v>COMMCNP B2</v>
          </cell>
          <cell r="G723">
            <v>2.4500000000000002</v>
          </cell>
          <cell r="H723">
            <v>0.15</v>
          </cell>
        </row>
        <row r="724">
          <cell r="F724" t="str">
            <v>COMM CP B2</v>
          </cell>
          <cell r="G724">
            <v>2.2999999999999998</v>
          </cell>
          <cell r="H724">
            <v>0.1</v>
          </cell>
        </row>
        <row r="725">
          <cell r="F725" t="str">
            <v>B2B B2</v>
          </cell>
          <cell r="G725">
            <v>2.25</v>
          </cell>
          <cell r="H725">
            <v>0.1</v>
          </cell>
        </row>
        <row r="726">
          <cell r="F726" t="str">
            <v>COMMTRVB2</v>
          </cell>
          <cell r="G726">
            <v>2.75</v>
          </cell>
          <cell r="H726">
            <v>0.15</v>
          </cell>
        </row>
        <row r="727">
          <cell r="F727" t="str">
            <v>LVL2 B3</v>
          </cell>
          <cell r="G727">
            <v>2.0499999999999998</v>
          </cell>
          <cell r="H727">
            <v>0.1</v>
          </cell>
        </row>
        <row r="728">
          <cell r="F728" t="str">
            <v>COMMCNP B3</v>
          </cell>
          <cell r="G728">
            <v>2.6</v>
          </cell>
          <cell r="H728">
            <v>0.2</v>
          </cell>
        </row>
        <row r="729">
          <cell r="F729" t="str">
            <v>COMM CP B3</v>
          </cell>
          <cell r="G729">
            <v>2.4</v>
          </cell>
          <cell r="H729">
            <v>0.1</v>
          </cell>
        </row>
        <row r="730">
          <cell r="F730" t="str">
            <v>B2B B3</v>
          </cell>
          <cell r="G730">
            <v>2.4</v>
          </cell>
          <cell r="H730">
            <v>0.1</v>
          </cell>
        </row>
        <row r="731">
          <cell r="F731" t="str">
            <v>COMMTRVB3</v>
          </cell>
          <cell r="G731">
            <v>2.85</v>
          </cell>
          <cell r="H731">
            <v>0.2</v>
          </cell>
        </row>
        <row r="732">
          <cell r="F732" t="str">
            <v>COMM L3 C</v>
          </cell>
          <cell r="G732">
            <v>1.85</v>
          </cell>
          <cell r="H732">
            <v>0.1</v>
          </cell>
        </row>
        <row r="733">
          <cell r="F733" t="str">
            <v>CORPELCDAT</v>
          </cell>
          <cell r="G733">
            <v>2.95</v>
          </cell>
          <cell r="H733">
            <v>0.1</v>
          </cell>
        </row>
        <row r="734">
          <cell r="F734" t="str">
            <v>COMMTRVL C</v>
          </cell>
          <cell r="G734">
            <v>2.5499999999999998</v>
          </cell>
          <cell r="H734">
            <v>0.1</v>
          </cell>
        </row>
        <row r="735">
          <cell r="F735" t="str">
            <v>COMMTRVL P</v>
          </cell>
          <cell r="G735">
            <v>2.5499999999999998</v>
          </cell>
          <cell r="H735">
            <v>0.1</v>
          </cell>
        </row>
        <row r="736">
          <cell r="F736" t="str">
            <v>PURCH LPA1</v>
          </cell>
          <cell r="G736">
            <v>0.7</v>
          </cell>
          <cell r="H736">
            <v>49.5</v>
          </cell>
        </row>
        <row r="737">
          <cell r="F737" t="str">
            <v>PURCH LPA2</v>
          </cell>
          <cell r="G737">
            <v>0.6</v>
          </cell>
          <cell r="H737">
            <v>52.5</v>
          </cell>
        </row>
        <row r="738">
          <cell r="F738" t="str">
            <v>PURCH LPA3</v>
          </cell>
          <cell r="G738">
            <v>0.5</v>
          </cell>
          <cell r="H738">
            <v>55.5</v>
          </cell>
        </row>
        <row r="739">
          <cell r="F739" t="str">
            <v>PURCH LPA4</v>
          </cell>
          <cell r="G739">
            <v>0.4</v>
          </cell>
          <cell r="H739">
            <v>58.5</v>
          </cell>
        </row>
        <row r="740">
          <cell r="F740" t="str">
            <v>CP BUSDB</v>
          </cell>
          <cell r="G740">
            <v>1.7</v>
          </cell>
          <cell r="H740">
            <v>0.1</v>
          </cell>
        </row>
        <row r="741">
          <cell r="F741" t="str">
            <v>CNP BUSDB</v>
          </cell>
          <cell r="G741">
            <v>2.4500000000000002</v>
          </cell>
          <cell r="H741">
            <v>0.1</v>
          </cell>
        </row>
        <row r="742">
          <cell r="F742" t="str">
            <v>STND BUSDB</v>
          </cell>
          <cell r="G742">
            <v>2.95</v>
          </cell>
          <cell r="H742">
            <v>0.1</v>
          </cell>
        </row>
        <row r="743">
          <cell r="F743" t="str">
            <v>STND PURCH</v>
          </cell>
          <cell r="G743">
            <v>2.95</v>
          </cell>
          <cell r="H743">
            <v>0.1</v>
          </cell>
        </row>
        <row r="744">
          <cell r="F744" t="str">
            <v>STAND B1</v>
          </cell>
          <cell r="G744">
            <v>2.95</v>
          </cell>
          <cell r="H744">
            <v>0.2</v>
          </cell>
        </row>
        <row r="745">
          <cell r="F745" t="str">
            <v>STAND B2</v>
          </cell>
          <cell r="G745">
            <v>2.95</v>
          </cell>
          <cell r="H745">
            <v>0.2</v>
          </cell>
        </row>
        <row r="746">
          <cell r="F746" t="str">
            <v>STAND B3</v>
          </cell>
          <cell r="G746">
            <v>2.95</v>
          </cell>
          <cell r="H746">
            <v>0.2</v>
          </cell>
        </row>
        <row r="747">
          <cell r="F747" t="str">
            <v>VPP ODF B1</v>
          </cell>
          <cell r="G747">
            <v>1.75</v>
          </cell>
          <cell r="H747">
            <v>5</v>
          </cell>
        </row>
        <row r="748">
          <cell r="F748" t="str">
            <v>VPP ODF B2</v>
          </cell>
          <cell r="G748">
            <v>1.35</v>
          </cell>
          <cell r="H748">
            <v>20</v>
          </cell>
        </row>
        <row r="749">
          <cell r="F749" t="str">
            <v>VPP ODF B3</v>
          </cell>
          <cell r="G749">
            <v>0.95</v>
          </cell>
          <cell r="H749">
            <v>40</v>
          </cell>
        </row>
        <row r="750">
          <cell r="F750" t="str">
            <v>VPP ODF P1</v>
          </cell>
          <cell r="G750">
            <v>1.05</v>
          </cell>
          <cell r="H750">
            <v>40</v>
          </cell>
        </row>
        <row r="751">
          <cell r="F751" t="str">
            <v>VPP ODF P2</v>
          </cell>
          <cell r="G751">
            <v>0.9</v>
          </cell>
          <cell r="H751">
            <v>50</v>
          </cell>
        </row>
        <row r="752">
          <cell r="F752" t="str">
            <v>VPP ODF P3</v>
          </cell>
          <cell r="G752">
            <v>0.8</v>
          </cell>
          <cell r="H752">
            <v>50</v>
          </cell>
        </row>
        <row r="753">
          <cell r="F753" t="str">
            <v>VPP ODF C1</v>
          </cell>
          <cell r="G753">
            <v>1.05</v>
          </cell>
          <cell r="H753">
            <v>40</v>
          </cell>
        </row>
        <row r="754">
          <cell r="F754" t="str">
            <v>VPP ODF C2</v>
          </cell>
          <cell r="G754">
            <v>0.9</v>
          </cell>
          <cell r="H754">
            <v>50</v>
          </cell>
        </row>
        <row r="755">
          <cell r="F755" t="str">
            <v>VPP ODF C3</v>
          </cell>
          <cell r="G755">
            <v>0.8</v>
          </cell>
          <cell r="H755">
            <v>50</v>
          </cell>
        </row>
        <row r="756">
          <cell r="F756" t="str">
            <v>VPPGRNGRB1</v>
          </cell>
          <cell r="G756">
            <v>1.75</v>
          </cell>
          <cell r="H756">
            <v>5</v>
          </cell>
        </row>
        <row r="757">
          <cell r="F757" t="str">
            <v>VPPGRNGRB2</v>
          </cell>
          <cell r="G757">
            <v>1.35</v>
          </cell>
          <cell r="H757">
            <v>20</v>
          </cell>
        </row>
        <row r="758">
          <cell r="F758" t="str">
            <v>VPPGRNGRB3</v>
          </cell>
          <cell r="G758">
            <v>0.95</v>
          </cell>
          <cell r="H758">
            <v>40</v>
          </cell>
        </row>
        <row r="759">
          <cell r="F759" t="str">
            <v>VPPGRNGRP1</v>
          </cell>
          <cell r="G759">
            <v>1.05</v>
          </cell>
          <cell r="H759">
            <v>40</v>
          </cell>
        </row>
        <row r="760">
          <cell r="F760" t="str">
            <v>VPPGRNGRP2</v>
          </cell>
          <cell r="G760">
            <v>0.9</v>
          </cell>
          <cell r="H760">
            <v>50</v>
          </cell>
        </row>
        <row r="761">
          <cell r="F761" t="str">
            <v>VPPGRNGRP3</v>
          </cell>
          <cell r="G761">
            <v>0.8</v>
          </cell>
          <cell r="H761">
            <v>50</v>
          </cell>
        </row>
        <row r="762">
          <cell r="F762" t="str">
            <v>VPPGRNGRC1</v>
          </cell>
          <cell r="G762">
            <v>1.05</v>
          </cell>
          <cell r="H762">
            <v>40</v>
          </cell>
        </row>
        <row r="763">
          <cell r="F763" t="str">
            <v>VPPGRNGRC2</v>
          </cell>
          <cell r="G763">
            <v>0.9</v>
          </cell>
          <cell r="H763">
            <v>50</v>
          </cell>
        </row>
        <row r="764">
          <cell r="F764" t="str">
            <v>VPPGRNGRC3</v>
          </cell>
          <cell r="G764">
            <v>0.8</v>
          </cell>
          <cell r="H764">
            <v>50</v>
          </cell>
        </row>
        <row r="765">
          <cell r="F765" t="str">
            <v>CP COMM PP</v>
          </cell>
          <cell r="G765">
            <v>2.15</v>
          </cell>
          <cell r="H765">
            <v>0.1</v>
          </cell>
        </row>
        <row r="766">
          <cell r="F766" t="str">
            <v>CNPCOMM PP</v>
          </cell>
          <cell r="G766">
            <v>2.65</v>
          </cell>
          <cell r="H766">
            <v>0.1</v>
          </cell>
        </row>
        <row r="767">
          <cell r="F767" t="str">
            <v>STNDCOMMPP</v>
          </cell>
          <cell r="G767">
            <v>2.9499999999999997</v>
          </cell>
          <cell r="H767">
            <v>0.1</v>
          </cell>
        </row>
        <row r="768">
          <cell r="F768" t="str">
            <v>LRG TKT PP</v>
          </cell>
          <cell r="G768">
            <v>1.4500000000000002</v>
          </cell>
          <cell r="H768">
            <v>35</v>
          </cell>
        </row>
        <row r="769">
          <cell r="F769" t="str">
            <v>UTLTY BUSD</v>
          </cell>
          <cell r="G769">
            <v>0</v>
          </cell>
          <cell r="H769">
            <v>1.5</v>
          </cell>
        </row>
        <row r="770">
          <cell r="F770" t="str">
            <v>UTLTYBUSPP</v>
          </cell>
          <cell r="G770">
            <v>0</v>
          </cell>
          <cell r="H770">
            <v>1.5</v>
          </cell>
        </row>
        <row r="771">
          <cell r="F771" t="str">
            <v>CRVCHRGSA1</v>
          </cell>
          <cell r="G771">
            <v>2.35</v>
          </cell>
          <cell r="H771">
            <v>0</v>
          </cell>
        </row>
        <row r="772">
          <cell r="F772" t="str">
            <v>CRVCHRGSA2</v>
          </cell>
          <cell r="G772">
            <v>2.15</v>
          </cell>
          <cell r="H772">
            <v>0</v>
          </cell>
        </row>
        <row r="773">
          <cell r="F773" t="str">
            <v>CRVCHRGSA3</v>
          </cell>
          <cell r="G773">
            <v>2</v>
          </cell>
          <cell r="H773">
            <v>0</v>
          </cell>
        </row>
        <row r="774">
          <cell r="F774" t="str">
            <v>CRVCHRGSA4</v>
          </cell>
          <cell r="G774">
            <v>1.8000000000000003</v>
          </cell>
          <cell r="H774">
            <v>0</v>
          </cell>
        </row>
        <row r="775">
          <cell r="F775" t="str">
            <v>CRVCHRGSA5</v>
          </cell>
          <cell r="G775">
            <v>1.8000000000000003</v>
          </cell>
          <cell r="H775">
            <v>0</v>
          </cell>
        </row>
        <row r="776">
          <cell r="F776" t="str">
            <v>CRVCHRPUR1</v>
          </cell>
          <cell r="G776">
            <v>2.4</v>
          </cell>
          <cell r="H776">
            <v>0</v>
          </cell>
        </row>
        <row r="777">
          <cell r="F777" t="str">
            <v>CRVCHRPUR2</v>
          </cell>
          <cell r="G777">
            <v>2.2999999999999998</v>
          </cell>
          <cell r="H777">
            <v>0</v>
          </cell>
        </row>
        <row r="778">
          <cell r="F778" t="str">
            <v>CRVCHRPUR3</v>
          </cell>
          <cell r="G778">
            <v>2.2000000000000002</v>
          </cell>
          <cell r="H778">
            <v>0</v>
          </cell>
        </row>
        <row r="779">
          <cell r="F779" t="str">
            <v>CRVCHRPUR4</v>
          </cell>
          <cell r="G779">
            <v>2</v>
          </cell>
          <cell r="H779">
            <v>0</v>
          </cell>
        </row>
        <row r="780">
          <cell r="F780" t="str">
            <v>CRVCHRPUR5</v>
          </cell>
          <cell r="G780">
            <v>1.8000000000000003</v>
          </cell>
          <cell r="H780">
            <v>0</v>
          </cell>
        </row>
        <row r="781">
          <cell r="F781" t="str">
            <v>VPPBR BTR1</v>
          </cell>
          <cell r="G781">
            <v>1.8</v>
          </cell>
          <cell r="H781">
            <v>15</v>
          </cell>
        </row>
        <row r="782">
          <cell r="F782" t="str">
            <v>VPPBR BTR2</v>
          </cell>
          <cell r="G782">
            <v>1.45</v>
          </cell>
          <cell r="H782">
            <v>35</v>
          </cell>
        </row>
        <row r="783">
          <cell r="F783" t="str">
            <v>VPPBR BTR3</v>
          </cell>
          <cell r="G783">
            <v>1.45</v>
          </cell>
          <cell r="H783">
            <v>35</v>
          </cell>
        </row>
        <row r="784">
          <cell r="F784" t="str">
            <v>VPPBR BTR4</v>
          </cell>
          <cell r="G784">
            <v>1.3</v>
          </cell>
          <cell r="H784">
            <v>35</v>
          </cell>
        </row>
        <row r="785">
          <cell r="F785" t="str">
            <v>VPPBRCPTR1</v>
          </cell>
          <cell r="G785">
            <v>1.3</v>
          </cell>
          <cell r="H785">
            <v>35</v>
          </cell>
        </row>
        <row r="786">
          <cell r="F786" t="str">
            <v>VPPBRCPTR2</v>
          </cell>
          <cell r="G786">
            <v>1.1000000000000001</v>
          </cell>
          <cell r="H786">
            <v>35</v>
          </cell>
        </row>
        <row r="787">
          <cell r="F787" t="str">
            <v>VPPBRCPTR3</v>
          </cell>
          <cell r="G787">
            <v>0.95</v>
          </cell>
          <cell r="H787">
            <v>35</v>
          </cell>
        </row>
        <row r="788">
          <cell r="F788" t="str">
            <v>PSP SILVER</v>
          </cell>
          <cell r="G788">
            <v>1.79</v>
          </cell>
          <cell r="H788">
            <v>0</v>
          </cell>
        </row>
        <row r="789">
          <cell r="F789" t="str">
            <v>PSP GOLD</v>
          </cell>
          <cell r="G789">
            <v>1.34</v>
          </cell>
          <cell r="H789">
            <v>0</v>
          </cell>
        </row>
        <row r="790">
          <cell r="F790" t="str">
            <v>PSP PLTNM</v>
          </cell>
          <cell r="G790">
            <v>0.89</v>
          </cell>
          <cell r="H790">
            <v>0</v>
          </cell>
        </row>
        <row r="791">
          <cell r="F791" t="str">
            <v>FUEL FLEET</v>
          </cell>
          <cell r="G791">
            <v>2.5</v>
          </cell>
          <cell r="H791">
            <v>0.1</v>
          </cell>
        </row>
        <row r="792">
          <cell r="F792" t="str">
            <v>CORP LGTKT</v>
          </cell>
          <cell r="G792">
            <v>1.45</v>
          </cell>
          <cell r="H792">
            <v>35</v>
          </cell>
        </row>
        <row r="793">
          <cell r="F793" t="str">
            <v>US STP TR1</v>
          </cell>
          <cell r="G793">
            <v>2</v>
          </cell>
          <cell r="H793">
            <v>0.1</v>
          </cell>
        </row>
        <row r="794">
          <cell r="F794" t="str">
            <v>US STP TR2</v>
          </cell>
          <cell r="G794">
            <v>1.3</v>
          </cell>
          <cell r="H794">
            <v>35</v>
          </cell>
        </row>
        <row r="795">
          <cell r="F795" t="str">
            <v>US STP TR3</v>
          </cell>
          <cell r="G795">
            <v>1.1000000000000001</v>
          </cell>
          <cell r="H795">
            <v>35</v>
          </cell>
        </row>
        <row r="796">
          <cell r="F796" t="str">
            <v>US STP TR4</v>
          </cell>
          <cell r="G796">
            <v>0.95</v>
          </cell>
          <cell r="H796">
            <v>35</v>
          </cell>
        </row>
        <row r="797">
          <cell r="F797" t="str">
            <v>US STP TR5</v>
          </cell>
          <cell r="G797">
            <v>0.8</v>
          </cell>
          <cell r="H797">
            <v>35</v>
          </cell>
        </row>
        <row r="798">
          <cell r="F798" t="str">
            <v>C LGTKT D</v>
          </cell>
          <cell r="G798">
            <v>1.45</v>
          </cell>
          <cell r="H798">
            <v>35</v>
          </cell>
        </row>
        <row r="799">
          <cell r="F799" t="str">
            <v>C LGTKT PP</v>
          </cell>
          <cell r="G799">
            <v>1.45</v>
          </cell>
          <cell r="H799">
            <v>35</v>
          </cell>
        </row>
        <row r="800">
          <cell r="F800" t="str">
            <v>C LGTKT DR</v>
          </cell>
          <cell r="G800">
            <v>0.05</v>
          </cell>
          <cell r="H800">
            <v>0.22</v>
          </cell>
        </row>
        <row r="801">
          <cell r="F801" t="str">
            <v>LVL2 B4</v>
          </cell>
          <cell r="G801">
            <v>2.2000000000000002</v>
          </cell>
          <cell r="H801">
            <v>0.1</v>
          </cell>
        </row>
        <row r="802">
          <cell r="F802" t="str">
            <v>COMMTRVLB4</v>
          </cell>
          <cell r="G802">
            <v>2.95</v>
          </cell>
          <cell r="H802">
            <v>0.2</v>
          </cell>
        </row>
        <row r="803">
          <cell r="F803" t="str">
            <v>COMMCNP B4</v>
          </cell>
          <cell r="G803">
            <v>2.7</v>
          </cell>
          <cell r="H803">
            <v>0.2</v>
          </cell>
        </row>
        <row r="804">
          <cell r="F804" t="str">
            <v>COMM CP B4</v>
          </cell>
          <cell r="G804">
            <v>2.5</v>
          </cell>
          <cell r="H804">
            <v>0.1</v>
          </cell>
        </row>
        <row r="805">
          <cell r="F805" t="str">
            <v>B2B B4</v>
          </cell>
          <cell r="G805">
            <v>2.5</v>
          </cell>
          <cell r="H805">
            <v>0.1</v>
          </cell>
        </row>
        <row r="806">
          <cell r="F806" t="str">
            <v>STND B4</v>
          </cell>
          <cell r="G806">
            <v>2.95</v>
          </cell>
          <cell r="H806">
            <v>0.25</v>
          </cell>
        </row>
        <row r="807">
          <cell r="F807" t="str">
            <v>VPP ODF B4</v>
          </cell>
          <cell r="G807">
            <v>1.3</v>
          </cell>
          <cell r="H807">
            <v>35</v>
          </cell>
        </row>
        <row r="808">
          <cell r="F808" t="str">
            <v>CHARGEBACK</v>
          </cell>
          <cell r="G808">
            <v>0</v>
          </cell>
          <cell r="H808">
            <v>0</v>
          </cell>
        </row>
        <row r="809">
          <cell r="F809" t="str">
            <v>CARD ADJ</v>
          </cell>
          <cell r="G809">
            <v>0</v>
          </cell>
          <cell r="H809">
            <v>0</v>
          </cell>
        </row>
        <row r="810">
          <cell r="F810" t="str">
            <v>VOICE LOC</v>
          </cell>
          <cell r="G810">
            <v>0</v>
          </cell>
          <cell r="H810">
            <v>0</v>
          </cell>
        </row>
        <row r="811">
          <cell r="F811" t="str">
            <v>ARU LOCAL</v>
          </cell>
          <cell r="G811">
            <v>0</v>
          </cell>
          <cell r="H811">
            <v>0</v>
          </cell>
        </row>
        <row r="812">
          <cell r="F812" t="str">
            <v>ARU WATS</v>
          </cell>
          <cell r="G812">
            <v>0</v>
          </cell>
          <cell r="H812">
            <v>0</v>
          </cell>
        </row>
        <row r="813">
          <cell r="F813" t="str">
            <v>BATCH LOC</v>
          </cell>
          <cell r="G813">
            <v>0</v>
          </cell>
          <cell r="H813">
            <v>0</v>
          </cell>
        </row>
        <row r="814">
          <cell r="F814" t="str">
            <v>ELEC LOC</v>
          </cell>
          <cell r="G814">
            <v>0</v>
          </cell>
          <cell r="H814">
            <v>0</v>
          </cell>
        </row>
        <row r="815">
          <cell r="F815" t="str">
            <v>BNKNT VOC</v>
          </cell>
          <cell r="G815">
            <v>0</v>
          </cell>
          <cell r="H815">
            <v>0</v>
          </cell>
        </row>
        <row r="816">
          <cell r="F816" t="str">
            <v>BKNT LOCAL</v>
          </cell>
          <cell r="G816">
            <v>0</v>
          </cell>
          <cell r="H816">
            <v>0</v>
          </cell>
        </row>
        <row r="817">
          <cell r="F817" t="str">
            <v>BKNT WATS</v>
          </cell>
          <cell r="G817">
            <v>0</v>
          </cell>
          <cell r="H817">
            <v>0</v>
          </cell>
        </row>
        <row r="818">
          <cell r="F818" t="str">
            <v>BKNT 950</v>
          </cell>
          <cell r="G818">
            <v>0</v>
          </cell>
          <cell r="H818">
            <v>0</v>
          </cell>
        </row>
        <row r="819">
          <cell r="F819" t="str">
            <v>BKNT LEASE</v>
          </cell>
          <cell r="G819">
            <v>0</v>
          </cell>
          <cell r="H819">
            <v>0</v>
          </cell>
        </row>
        <row r="820">
          <cell r="F820" t="str">
            <v>AIR AUTH</v>
          </cell>
          <cell r="G820">
            <v>0</v>
          </cell>
          <cell r="H820">
            <v>0</v>
          </cell>
        </row>
        <row r="821">
          <cell r="F821" t="str">
            <v>VNET LOCAL</v>
          </cell>
          <cell r="G821">
            <v>0</v>
          </cell>
          <cell r="H821">
            <v>0</v>
          </cell>
        </row>
        <row r="822">
          <cell r="F822" t="str">
            <v>VNET WATS</v>
          </cell>
          <cell r="G822">
            <v>0</v>
          </cell>
          <cell r="H822">
            <v>0</v>
          </cell>
        </row>
        <row r="823">
          <cell r="F823" t="str">
            <v>VNET 950</v>
          </cell>
          <cell r="G823">
            <v>0</v>
          </cell>
          <cell r="H823">
            <v>0</v>
          </cell>
        </row>
        <row r="824">
          <cell r="F824" t="str">
            <v>VNET LEASE</v>
          </cell>
          <cell r="G824">
            <v>0</v>
          </cell>
          <cell r="H824">
            <v>0</v>
          </cell>
        </row>
        <row r="825">
          <cell r="F825" t="str">
            <v>VNET EC</v>
          </cell>
          <cell r="G825">
            <v>0</v>
          </cell>
          <cell r="H825">
            <v>0</v>
          </cell>
        </row>
        <row r="826">
          <cell r="F826" t="str">
            <v>OPR ASSIST</v>
          </cell>
          <cell r="G826">
            <v>0</v>
          </cell>
          <cell r="H826">
            <v>0</v>
          </cell>
        </row>
        <row r="827">
          <cell r="F827" t="str">
            <v>REFERRAL</v>
          </cell>
          <cell r="G827">
            <v>0</v>
          </cell>
          <cell r="H827">
            <v>0</v>
          </cell>
        </row>
        <row r="828">
          <cell r="F828" t="str">
            <v>VOICE AUTH</v>
          </cell>
          <cell r="G828">
            <v>0</v>
          </cell>
          <cell r="H828">
            <v>0</v>
          </cell>
        </row>
        <row r="829">
          <cell r="F829" t="str">
            <v>AVS</v>
          </cell>
          <cell r="G829">
            <v>0</v>
          </cell>
          <cell r="H829">
            <v>0</v>
          </cell>
        </row>
        <row r="830">
          <cell r="F830" t="str">
            <v>ARU</v>
          </cell>
          <cell r="G830">
            <v>0</v>
          </cell>
          <cell r="H830">
            <v>0</v>
          </cell>
        </row>
        <row r="831">
          <cell r="F831" t="str">
            <v>BATCH AUTH</v>
          </cell>
          <cell r="G831">
            <v>0</v>
          </cell>
          <cell r="H831">
            <v>0</v>
          </cell>
        </row>
        <row r="832">
          <cell r="F832" t="str">
            <v>BATCH WATS</v>
          </cell>
          <cell r="G832">
            <v>0</v>
          </cell>
          <cell r="H832">
            <v>0</v>
          </cell>
        </row>
        <row r="833">
          <cell r="F833" t="str">
            <v>RVSL D COM</v>
          </cell>
          <cell r="G833">
            <v>0</v>
          </cell>
          <cell r="H833">
            <v>0</v>
          </cell>
        </row>
        <row r="834">
          <cell r="F834" t="str">
            <v>DIAL COM</v>
          </cell>
          <cell r="G834">
            <v>0</v>
          </cell>
          <cell r="H834">
            <v>8.3999999999999995E-3</v>
          </cell>
        </row>
        <row r="835">
          <cell r="F835" t="str">
            <v>IP COM</v>
          </cell>
          <cell r="G835">
            <v>0</v>
          </cell>
          <cell r="H835">
            <v>0</v>
          </cell>
        </row>
        <row r="836">
          <cell r="F836" t="str">
            <v>AUTH RVSL</v>
          </cell>
          <cell r="G836">
            <v>0</v>
          </cell>
          <cell r="H836">
            <v>0</v>
          </cell>
        </row>
        <row r="837">
          <cell r="F837" t="str">
            <v>LOC</v>
          </cell>
          <cell r="G837">
            <v>0</v>
          </cell>
          <cell r="H837">
            <v>0</v>
          </cell>
        </row>
        <row r="838">
          <cell r="F838" t="str">
            <v>WAT</v>
          </cell>
          <cell r="G838">
            <v>0</v>
          </cell>
          <cell r="H838">
            <v>0</v>
          </cell>
        </row>
        <row r="839">
          <cell r="F839">
            <v>950</v>
          </cell>
          <cell r="G839">
            <v>0</v>
          </cell>
          <cell r="H839">
            <v>0</v>
          </cell>
        </row>
        <row r="840">
          <cell r="F840" t="str">
            <v>LSE LINE</v>
          </cell>
          <cell r="G840">
            <v>0</v>
          </cell>
          <cell r="H840">
            <v>0</v>
          </cell>
        </row>
        <row r="841">
          <cell r="F841" t="str">
            <v>ECR AUTH</v>
          </cell>
          <cell r="G841">
            <v>0</v>
          </cell>
          <cell r="H841">
            <v>0</v>
          </cell>
        </row>
        <row r="842">
          <cell r="F842" t="str">
            <v>ECOMM</v>
          </cell>
          <cell r="G842">
            <v>0</v>
          </cell>
          <cell r="H842">
            <v>0</v>
          </cell>
        </row>
        <row r="843">
          <cell r="F843" t="str">
            <v>3DELT AUTH</v>
          </cell>
          <cell r="G843">
            <v>0</v>
          </cell>
          <cell r="H843">
            <v>0</v>
          </cell>
        </row>
        <row r="844">
          <cell r="F844" t="str">
            <v>EMV PTM</v>
          </cell>
          <cell r="G844">
            <v>0</v>
          </cell>
          <cell r="H844">
            <v>0</v>
          </cell>
        </row>
        <row r="845">
          <cell r="F845" t="str">
            <v>NDC VOICE</v>
          </cell>
          <cell r="G845">
            <v>0</v>
          </cell>
          <cell r="H845">
            <v>0</v>
          </cell>
        </row>
        <row r="846">
          <cell r="F846" t="str">
            <v>NDC V ARU</v>
          </cell>
          <cell r="G846">
            <v>0</v>
          </cell>
          <cell r="H846">
            <v>0</v>
          </cell>
        </row>
        <row r="847">
          <cell r="F847" t="str">
            <v>NDC AVS</v>
          </cell>
          <cell r="G847">
            <v>0</v>
          </cell>
          <cell r="H847">
            <v>0</v>
          </cell>
        </row>
        <row r="848">
          <cell r="F848" t="str">
            <v>NDC BATCH</v>
          </cell>
          <cell r="G848">
            <v>0</v>
          </cell>
          <cell r="H848">
            <v>0</v>
          </cell>
        </row>
        <row r="849">
          <cell r="F849" t="str">
            <v>NDC LOCAL</v>
          </cell>
          <cell r="G849">
            <v>0</v>
          </cell>
          <cell r="H849">
            <v>0</v>
          </cell>
        </row>
        <row r="850">
          <cell r="F850" t="str">
            <v>NDC WATS</v>
          </cell>
          <cell r="G850">
            <v>0</v>
          </cell>
          <cell r="H850">
            <v>0</v>
          </cell>
        </row>
        <row r="851">
          <cell r="F851" t="str">
            <v>NDC 950</v>
          </cell>
          <cell r="G851">
            <v>0</v>
          </cell>
          <cell r="H851">
            <v>0</v>
          </cell>
        </row>
        <row r="852">
          <cell r="F852" t="str">
            <v>NDC LEASE</v>
          </cell>
          <cell r="G852">
            <v>0</v>
          </cell>
          <cell r="H852">
            <v>0</v>
          </cell>
        </row>
        <row r="853">
          <cell r="F853" t="str">
            <v>AU CAFD NS</v>
          </cell>
          <cell r="G853">
            <v>0</v>
          </cell>
          <cell r="H853">
            <v>0</v>
          </cell>
        </row>
        <row r="854">
          <cell r="F854" t="str">
            <v>AU CAFD NO</v>
          </cell>
          <cell r="G854">
            <v>0</v>
          </cell>
          <cell r="H854">
            <v>0</v>
          </cell>
        </row>
        <row r="855">
          <cell r="F855" t="str">
            <v>AU CAFD IN</v>
          </cell>
          <cell r="G855">
            <v>0</v>
          </cell>
          <cell r="H855">
            <v>0</v>
          </cell>
        </row>
        <row r="856">
          <cell r="F856" t="str">
            <v>AU CAELAV2</v>
          </cell>
          <cell r="G856">
            <v>0</v>
          </cell>
          <cell r="H856">
            <v>0</v>
          </cell>
        </row>
        <row r="857">
          <cell r="F857" t="str">
            <v>AU CACINN</v>
          </cell>
          <cell r="G857">
            <v>0</v>
          </cell>
          <cell r="H857">
            <v>0</v>
          </cell>
        </row>
        <row r="858">
          <cell r="F858" t="str">
            <v>AU CAHRTLN</v>
          </cell>
          <cell r="G858">
            <v>0</v>
          </cell>
          <cell r="H858">
            <v>0</v>
          </cell>
        </row>
        <row r="859">
          <cell r="F859" t="str">
            <v>AU OTSVS</v>
          </cell>
          <cell r="G859">
            <v>0</v>
          </cell>
          <cell r="H859">
            <v>0</v>
          </cell>
        </row>
        <row r="860">
          <cell r="F860" t="str">
            <v>AU OTRBS</v>
          </cell>
          <cell r="G860">
            <v>0</v>
          </cell>
          <cell r="H860">
            <v>0</v>
          </cell>
        </row>
        <row r="861">
          <cell r="F861" t="str">
            <v>AU OTBOFA1</v>
          </cell>
          <cell r="G861">
            <v>0</v>
          </cell>
          <cell r="H861">
            <v>0</v>
          </cell>
        </row>
        <row r="862">
          <cell r="F862" t="str">
            <v>AU OTBOFA2</v>
          </cell>
          <cell r="G862">
            <v>0</v>
          </cell>
          <cell r="H862">
            <v>0</v>
          </cell>
        </row>
        <row r="863">
          <cell r="F863" t="str">
            <v>CP CAFD NS</v>
          </cell>
          <cell r="G863">
            <v>0</v>
          </cell>
          <cell r="H863">
            <v>0</v>
          </cell>
        </row>
        <row r="864">
          <cell r="F864" t="str">
            <v>CP CAFD NO</v>
          </cell>
          <cell r="G864">
            <v>0</v>
          </cell>
          <cell r="H864">
            <v>0</v>
          </cell>
        </row>
        <row r="865">
          <cell r="F865" t="str">
            <v>CP CAFD IN</v>
          </cell>
          <cell r="G865">
            <v>0</v>
          </cell>
          <cell r="H865">
            <v>0</v>
          </cell>
        </row>
        <row r="866">
          <cell r="F866" t="str">
            <v>CP CAELAV2</v>
          </cell>
          <cell r="G866">
            <v>0</v>
          </cell>
          <cell r="H866">
            <v>0</v>
          </cell>
        </row>
        <row r="867">
          <cell r="F867" t="str">
            <v>ADS LOCAL</v>
          </cell>
          <cell r="G867">
            <v>0</v>
          </cell>
          <cell r="H867">
            <v>0</v>
          </cell>
        </row>
        <row r="868">
          <cell r="F868" t="str">
            <v>ADS WATS</v>
          </cell>
          <cell r="G868">
            <v>0</v>
          </cell>
          <cell r="H868">
            <v>0</v>
          </cell>
        </row>
        <row r="869">
          <cell r="F869" t="str">
            <v>ADS 950</v>
          </cell>
          <cell r="G869">
            <v>0</v>
          </cell>
          <cell r="H869">
            <v>0</v>
          </cell>
        </row>
        <row r="870">
          <cell r="F870" t="str">
            <v>ADS LEASE</v>
          </cell>
          <cell r="G870">
            <v>0</v>
          </cell>
          <cell r="H870">
            <v>0</v>
          </cell>
        </row>
        <row r="871">
          <cell r="F871" t="str">
            <v>BPASS LOCL</v>
          </cell>
          <cell r="G871">
            <v>0</v>
          </cell>
          <cell r="H871">
            <v>0</v>
          </cell>
        </row>
        <row r="872">
          <cell r="F872" t="str">
            <v>BPASS WATS</v>
          </cell>
          <cell r="G872">
            <v>0</v>
          </cell>
          <cell r="H872">
            <v>0</v>
          </cell>
        </row>
        <row r="873">
          <cell r="F873" t="str">
            <v>BPASS 950</v>
          </cell>
          <cell r="G873">
            <v>0</v>
          </cell>
          <cell r="H873">
            <v>0</v>
          </cell>
        </row>
        <row r="874">
          <cell r="F874" t="str">
            <v>BPASS LEAS</v>
          </cell>
          <cell r="G874">
            <v>0</v>
          </cell>
          <cell r="H874">
            <v>0</v>
          </cell>
        </row>
        <row r="875">
          <cell r="F875" t="str">
            <v>AXIS VOICE</v>
          </cell>
          <cell r="G875">
            <v>0</v>
          </cell>
          <cell r="H875">
            <v>0</v>
          </cell>
        </row>
        <row r="876">
          <cell r="F876" t="str">
            <v>AXIS ARU L</v>
          </cell>
          <cell r="G876">
            <v>0</v>
          </cell>
          <cell r="H876">
            <v>0</v>
          </cell>
        </row>
        <row r="877">
          <cell r="F877" t="str">
            <v>AXIS ARU W</v>
          </cell>
          <cell r="G877">
            <v>0</v>
          </cell>
          <cell r="H877">
            <v>0</v>
          </cell>
        </row>
        <row r="878">
          <cell r="F878" t="str">
            <v>AXIS ARUMW</v>
          </cell>
          <cell r="G878">
            <v>0</v>
          </cell>
          <cell r="H878">
            <v>0</v>
          </cell>
        </row>
        <row r="879">
          <cell r="F879" t="str">
            <v>AXIS LOCAL</v>
          </cell>
          <cell r="G879">
            <v>0</v>
          </cell>
          <cell r="H879">
            <v>0</v>
          </cell>
        </row>
        <row r="880">
          <cell r="F880" t="str">
            <v>AXIS WATS</v>
          </cell>
          <cell r="G880">
            <v>0</v>
          </cell>
          <cell r="H880">
            <v>0</v>
          </cell>
        </row>
        <row r="881">
          <cell r="F881" t="str">
            <v>AXIS 950</v>
          </cell>
          <cell r="G881">
            <v>0</v>
          </cell>
          <cell r="H881">
            <v>0</v>
          </cell>
        </row>
        <row r="882">
          <cell r="F882" t="str">
            <v>AXIS LEASE</v>
          </cell>
          <cell r="G882">
            <v>0</v>
          </cell>
          <cell r="H882">
            <v>0</v>
          </cell>
        </row>
        <row r="883">
          <cell r="F883" t="str">
            <v>POSTC LOC</v>
          </cell>
          <cell r="G883">
            <v>0</v>
          </cell>
          <cell r="H883">
            <v>0</v>
          </cell>
        </row>
        <row r="884">
          <cell r="F884" t="str">
            <v>POSTC WATS</v>
          </cell>
          <cell r="G884">
            <v>0</v>
          </cell>
          <cell r="H884">
            <v>0</v>
          </cell>
        </row>
        <row r="885">
          <cell r="F885" t="str">
            <v>POSTC 950</v>
          </cell>
          <cell r="G885">
            <v>0</v>
          </cell>
          <cell r="H885">
            <v>0</v>
          </cell>
        </row>
        <row r="886">
          <cell r="F886" t="str">
            <v>POSTC LSE</v>
          </cell>
          <cell r="G886">
            <v>0</v>
          </cell>
          <cell r="H886">
            <v>0</v>
          </cell>
        </row>
        <row r="887">
          <cell r="F887" t="str">
            <v>GENSR LOC</v>
          </cell>
          <cell r="G887">
            <v>0</v>
          </cell>
          <cell r="H887">
            <v>0</v>
          </cell>
        </row>
        <row r="888">
          <cell r="F888" t="str">
            <v>GENSR WATS</v>
          </cell>
          <cell r="G888">
            <v>0</v>
          </cell>
          <cell r="H888">
            <v>0</v>
          </cell>
        </row>
        <row r="889">
          <cell r="F889" t="str">
            <v>GENSR 950</v>
          </cell>
          <cell r="G889">
            <v>0</v>
          </cell>
          <cell r="H889">
            <v>0</v>
          </cell>
        </row>
        <row r="890">
          <cell r="F890" t="str">
            <v>GENSR LSE</v>
          </cell>
          <cell r="G890">
            <v>0</v>
          </cell>
          <cell r="H890">
            <v>0</v>
          </cell>
        </row>
        <row r="891">
          <cell r="F891" t="str">
            <v>NASH LOCAL</v>
          </cell>
          <cell r="G891">
            <v>0</v>
          </cell>
          <cell r="H891">
            <v>0</v>
          </cell>
        </row>
        <row r="892">
          <cell r="F892" t="str">
            <v>NASH WATS</v>
          </cell>
          <cell r="G892">
            <v>0</v>
          </cell>
          <cell r="H892">
            <v>0</v>
          </cell>
        </row>
        <row r="893">
          <cell r="F893" t="str">
            <v>NASH 950</v>
          </cell>
          <cell r="G893">
            <v>0</v>
          </cell>
          <cell r="H893">
            <v>0</v>
          </cell>
        </row>
        <row r="894">
          <cell r="F894" t="str">
            <v>NASH ECOMM</v>
          </cell>
          <cell r="G894">
            <v>0</v>
          </cell>
          <cell r="H894">
            <v>0</v>
          </cell>
        </row>
        <row r="895">
          <cell r="F895" t="str">
            <v>NPC VOICE</v>
          </cell>
          <cell r="G895">
            <v>0</v>
          </cell>
          <cell r="H895">
            <v>0</v>
          </cell>
        </row>
        <row r="896">
          <cell r="F896" t="str">
            <v>NPC WATS</v>
          </cell>
          <cell r="G896">
            <v>0</v>
          </cell>
          <cell r="H896">
            <v>0</v>
          </cell>
        </row>
        <row r="897">
          <cell r="F897" t="str">
            <v>WEBGATEWAY</v>
          </cell>
          <cell r="G897">
            <v>0</v>
          </cell>
          <cell r="H897">
            <v>0</v>
          </cell>
        </row>
        <row r="898">
          <cell r="F898" t="str">
            <v>IVRGATEWAY</v>
          </cell>
          <cell r="G898">
            <v>0</v>
          </cell>
          <cell r="H898">
            <v>0</v>
          </cell>
        </row>
        <row r="899">
          <cell r="F899" t="str">
            <v>AUTH FEES</v>
          </cell>
          <cell r="G899">
            <v>0</v>
          </cell>
          <cell r="H899">
            <v>0</v>
          </cell>
        </row>
        <row r="900">
          <cell r="F900" t="str">
            <v>L3 TRANS</v>
          </cell>
          <cell r="G900">
            <v>0</v>
          </cell>
          <cell r="H900">
            <v>0</v>
          </cell>
        </row>
        <row r="901">
          <cell r="F901" t="str">
            <v>IP COM</v>
          </cell>
          <cell r="G901">
            <v>0</v>
          </cell>
          <cell r="H901">
            <v>0</v>
          </cell>
        </row>
        <row r="902">
          <cell r="F902" t="str">
            <v>WAT</v>
          </cell>
          <cell r="G902">
            <v>0</v>
          </cell>
          <cell r="H902">
            <v>0</v>
          </cell>
        </row>
        <row r="903">
          <cell r="F903" t="str">
            <v>CASH ADV</v>
          </cell>
          <cell r="G903">
            <v>0</v>
          </cell>
          <cell r="H903">
            <v>-2</v>
          </cell>
        </row>
        <row r="904">
          <cell r="F904" t="str">
            <v>INTLCASHAD</v>
          </cell>
          <cell r="G904">
            <v>-0.33</v>
          </cell>
          <cell r="H904">
            <v>-1.75</v>
          </cell>
        </row>
        <row r="905">
          <cell r="F905" t="str">
            <v>STANDARD</v>
          </cell>
          <cell r="G905">
            <v>0</v>
          </cell>
          <cell r="H905">
            <v>0</v>
          </cell>
        </row>
        <row r="906">
          <cell r="F906" t="str">
            <v>CORP STND</v>
          </cell>
          <cell r="G906">
            <v>0</v>
          </cell>
          <cell r="H906">
            <v>0</v>
          </cell>
        </row>
        <row r="907">
          <cell r="F907" t="str">
            <v>CORP T&amp;E I</v>
          </cell>
          <cell r="G907">
            <v>0</v>
          </cell>
          <cell r="H907">
            <v>0</v>
          </cell>
        </row>
        <row r="908">
          <cell r="F908" t="str">
            <v>INTREG SIG</v>
          </cell>
          <cell r="G908">
            <v>0</v>
          </cell>
          <cell r="H908">
            <v>0</v>
          </cell>
        </row>
        <row r="909">
          <cell r="F909" t="str">
            <v>SIGN STND</v>
          </cell>
          <cell r="G909">
            <v>2.7</v>
          </cell>
          <cell r="H909">
            <v>0.1</v>
          </cell>
        </row>
        <row r="910">
          <cell r="F910" t="str">
            <v>SIGN EIRF</v>
          </cell>
          <cell r="G910">
            <v>2.2999999999999998</v>
          </cell>
          <cell r="H910">
            <v>0.1</v>
          </cell>
        </row>
        <row r="911">
          <cell r="F911" t="str">
            <v>INTL SIGN</v>
          </cell>
          <cell r="G911">
            <v>0</v>
          </cell>
          <cell r="H911">
            <v>0</v>
          </cell>
        </row>
        <row r="912">
          <cell r="F912" t="str">
            <v>RETAIL TR3</v>
          </cell>
          <cell r="G912">
            <v>1.51</v>
          </cell>
          <cell r="H912">
            <v>0.1</v>
          </cell>
        </row>
        <row r="913">
          <cell r="F913" t="str">
            <v>RTL2 CP</v>
          </cell>
          <cell r="G913">
            <v>1.43</v>
          </cell>
          <cell r="H913">
            <v>0.05</v>
          </cell>
        </row>
        <row r="914">
          <cell r="F914" t="str">
            <v>ECOM BASIC</v>
          </cell>
          <cell r="G914">
            <v>1.8</v>
          </cell>
          <cell r="H914">
            <v>0.1</v>
          </cell>
        </row>
        <row r="915">
          <cell r="F915" t="str">
            <v>ECOM PREF</v>
          </cell>
          <cell r="G915">
            <v>1.8</v>
          </cell>
          <cell r="H915">
            <v>0.1</v>
          </cell>
        </row>
        <row r="916">
          <cell r="F916" t="str">
            <v>EIRF</v>
          </cell>
          <cell r="G916">
            <v>2.2999999999999998</v>
          </cell>
          <cell r="H916">
            <v>0.1</v>
          </cell>
        </row>
        <row r="917">
          <cell r="F917" t="str">
            <v>RTL2 CNP</v>
          </cell>
          <cell r="G917">
            <v>1.43</v>
          </cell>
          <cell r="H917">
            <v>0.05</v>
          </cell>
        </row>
        <row r="918">
          <cell r="F918" t="str">
            <v>CPS HTL-NP</v>
          </cell>
          <cell r="G918">
            <v>1.54</v>
          </cell>
          <cell r="H918">
            <v>0.1</v>
          </cell>
        </row>
        <row r="919">
          <cell r="F919" t="str">
            <v>CPS CRD NP</v>
          </cell>
          <cell r="G919">
            <v>1.8</v>
          </cell>
          <cell r="H919">
            <v>0.1</v>
          </cell>
        </row>
        <row r="920">
          <cell r="F920" t="str">
            <v>CPS AFD</v>
          </cell>
          <cell r="G920">
            <v>1.1499999999999999</v>
          </cell>
          <cell r="H920">
            <v>0.25</v>
          </cell>
        </row>
        <row r="921">
          <cell r="F921" t="str">
            <v>CPS KEYED</v>
          </cell>
          <cell r="G921">
            <v>1.8</v>
          </cell>
          <cell r="H921">
            <v>0.1</v>
          </cell>
        </row>
        <row r="922">
          <cell r="F922" t="str">
            <v>V INTLSTND</v>
          </cell>
          <cell r="G922">
            <v>0</v>
          </cell>
          <cell r="H922">
            <v>0</v>
          </cell>
        </row>
        <row r="923">
          <cell r="F923" t="str">
            <v>INTL ELECT</v>
          </cell>
          <cell r="G923">
            <v>0</v>
          </cell>
          <cell r="H923">
            <v>0</v>
          </cell>
        </row>
        <row r="924">
          <cell r="F924" t="str">
            <v>INTL COMM</v>
          </cell>
          <cell r="G924">
            <v>0</v>
          </cell>
          <cell r="H924">
            <v>0</v>
          </cell>
        </row>
        <row r="925">
          <cell r="F925" t="str">
            <v>INTREG CON</v>
          </cell>
          <cell r="G925">
            <v>0</v>
          </cell>
          <cell r="H925">
            <v>0</v>
          </cell>
        </row>
        <row r="926">
          <cell r="F926" t="str">
            <v>INTREG INF</v>
          </cell>
          <cell r="G926">
            <v>0</v>
          </cell>
          <cell r="H926">
            <v>0</v>
          </cell>
        </row>
        <row r="927">
          <cell r="F927" t="str">
            <v>US CR PASS</v>
          </cell>
          <cell r="G927">
            <v>2.33</v>
          </cell>
          <cell r="H927">
            <v>0</v>
          </cell>
        </row>
        <row r="928">
          <cell r="F928" t="str">
            <v>US CR CONS</v>
          </cell>
          <cell r="G928">
            <v>1.76</v>
          </cell>
          <cell r="H928">
            <v>0</v>
          </cell>
        </row>
        <row r="929">
          <cell r="F929" t="str">
            <v>US CR COMM</v>
          </cell>
          <cell r="G929">
            <v>2.35</v>
          </cell>
          <cell r="H929">
            <v>0</v>
          </cell>
        </row>
        <row r="930">
          <cell r="F930" t="str">
            <v>US CR MOTO</v>
          </cell>
          <cell r="G930">
            <v>2.0499999999999998</v>
          </cell>
          <cell r="H930">
            <v>0</v>
          </cell>
        </row>
        <row r="931">
          <cell r="F931" t="str">
            <v>SMALL TKT</v>
          </cell>
          <cell r="G931">
            <v>1.65</v>
          </cell>
          <cell r="H931">
            <v>0.04</v>
          </cell>
        </row>
        <row r="932">
          <cell r="F932" t="str">
            <v>CPS SVCSTN</v>
          </cell>
          <cell r="G932">
            <v>1.1499999999999999</v>
          </cell>
          <cell r="H932">
            <v>0.25</v>
          </cell>
        </row>
        <row r="933">
          <cell r="F933" t="str">
            <v>UTILITY</v>
          </cell>
          <cell r="G933">
            <v>0</v>
          </cell>
          <cell r="H933">
            <v>0.75</v>
          </cell>
        </row>
        <row r="934">
          <cell r="F934" t="str">
            <v>REWARDS 1</v>
          </cell>
          <cell r="G934">
            <v>1.65</v>
          </cell>
          <cell r="H934">
            <v>0.1</v>
          </cell>
        </row>
        <row r="935">
          <cell r="F935" t="str">
            <v>REWARDS 2</v>
          </cell>
          <cell r="G935">
            <v>1.95</v>
          </cell>
          <cell r="H935">
            <v>0.1</v>
          </cell>
        </row>
        <row r="936">
          <cell r="F936" t="str">
            <v>REWDS2 T&amp;E</v>
          </cell>
          <cell r="G936">
            <v>1.95</v>
          </cell>
          <cell r="H936">
            <v>0.1</v>
          </cell>
        </row>
        <row r="937">
          <cell r="F937" t="str">
            <v>INTL INFI</v>
          </cell>
          <cell r="G937">
            <v>0</v>
          </cell>
          <cell r="H937">
            <v>0</v>
          </cell>
        </row>
        <row r="938">
          <cell r="F938" t="str">
            <v>VPP ARMARK</v>
          </cell>
          <cell r="G938">
            <v>1.45</v>
          </cell>
          <cell r="H938">
            <v>4.5</v>
          </cell>
        </row>
        <row r="939">
          <cell r="F939" t="str">
            <v>VPP ARMARK</v>
          </cell>
          <cell r="G939">
            <v>0.95</v>
          </cell>
          <cell r="H939">
            <v>35</v>
          </cell>
        </row>
        <row r="940">
          <cell r="F940" t="str">
            <v>V ZERO INT</v>
          </cell>
          <cell r="G940">
            <v>0</v>
          </cell>
          <cell r="H940">
            <v>0</v>
          </cell>
        </row>
        <row r="941">
          <cell r="F941" t="str">
            <v>V INTLPREM</v>
          </cell>
          <cell r="G941">
            <v>1.8</v>
          </cell>
          <cell r="H941">
            <v>0</v>
          </cell>
        </row>
        <row r="942">
          <cell r="F942" t="str">
            <v>INTL VSP</v>
          </cell>
          <cell r="G942">
            <v>1.97</v>
          </cell>
          <cell r="H942">
            <v>0</v>
          </cell>
        </row>
        <row r="943">
          <cell r="F943" t="str">
            <v>VPP COKE</v>
          </cell>
          <cell r="G943">
            <v>2</v>
          </cell>
          <cell r="H943">
            <v>0.02</v>
          </cell>
        </row>
        <row r="944">
          <cell r="F944" t="str">
            <v>INTLSUPPRM</v>
          </cell>
          <cell r="G944">
            <v>1.97</v>
          </cell>
          <cell r="H944">
            <v>0</v>
          </cell>
        </row>
        <row r="945">
          <cell r="F945" t="str">
            <v>RTCINTLSTD</v>
          </cell>
          <cell r="G945">
            <v>1.6</v>
          </cell>
          <cell r="H945">
            <v>0</v>
          </cell>
        </row>
        <row r="946">
          <cell r="F946" t="str">
            <v>RTCINTELCT</v>
          </cell>
          <cell r="G946">
            <v>1.1000000000000001</v>
          </cell>
          <cell r="H946">
            <v>0</v>
          </cell>
        </row>
        <row r="947">
          <cell r="F947" t="str">
            <v>VSP FUEL</v>
          </cell>
          <cell r="G947">
            <v>1.1499999999999999</v>
          </cell>
          <cell r="H947">
            <v>0.25</v>
          </cell>
        </row>
        <row r="948">
          <cell r="F948" t="str">
            <v>RTCINTLINF</v>
          </cell>
          <cell r="G948">
            <v>1.8</v>
          </cell>
          <cell r="H948">
            <v>0</v>
          </cell>
        </row>
        <row r="949">
          <cell r="F949" t="str">
            <v>RTCINTLSGN</v>
          </cell>
          <cell r="G949">
            <v>1.8</v>
          </cell>
          <cell r="H949">
            <v>0</v>
          </cell>
        </row>
        <row r="950">
          <cell r="F950" t="str">
            <v>MC STND D</v>
          </cell>
          <cell r="G950">
            <v>0</v>
          </cell>
          <cell r="H950">
            <v>0</v>
          </cell>
        </row>
        <row r="951">
          <cell r="F951" t="str">
            <v>AFD RTC</v>
          </cell>
          <cell r="G951">
            <v>1.5</v>
          </cell>
          <cell r="H951">
            <v>0.05</v>
          </cell>
        </row>
        <row r="952">
          <cell r="F952" t="str">
            <v>VPP FUEL</v>
          </cell>
          <cell r="G952">
            <v>1.1499999999999999</v>
          </cell>
          <cell r="H952">
            <v>0.25</v>
          </cell>
        </row>
        <row r="953">
          <cell r="F953" t="str">
            <v>SVSC RTC</v>
          </cell>
          <cell r="G953">
            <v>1.43</v>
          </cell>
          <cell r="H953">
            <v>0.1</v>
          </cell>
        </row>
        <row r="954">
          <cell r="F954" t="str">
            <v>REWDS RTC</v>
          </cell>
          <cell r="G954">
            <v>1.65</v>
          </cell>
          <cell r="H954">
            <v>0.1</v>
          </cell>
        </row>
        <row r="955">
          <cell r="F955" t="str">
            <v>EIRF RTC</v>
          </cell>
          <cell r="G955">
            <v>2.2999999999999998</v>
          </cell>
          <cell r="H955">
            <v>0.1</v>
          </cell>
        </row>
        <row r="956">
          <cell r="F956" t="str">
            <v>STND RTC</v>
          </cell>
          <cell r="G956">
            <v>2.7</v>
          </cell>
          <cell r="H956">
            <v>0.1</v>
          </cell>
        </row>
        <row r="957">
          <cell r="F957" t="str">
            <v>CRDTVC RTC</v>
          </cell>
          <cell r="G957">
            <v>1.76</v>
          </cell>
          <cell r="H957">
            <v>0</v>
          </cell>
        </row>
        <row r="958">
          <cell r="F958" t="str">
            <v>VSPELE RTC</v>
          </cell>
          <cell r="G958">
            <v>2.2999999999999998</v>
          </cell>
          <cell r="H958">
            <v>0.1</v>
          </cell>
        </row>
        <row r="959">
          <cell r="F959" t="str">
            <v>RTL2 CP  D</v>
          </cell>
          <cell r="G959">
            <v>0.65</v>
          </cell>
          <cell r="H959">
            <v>0.15</v>
          </cell>
        </row>
        <row r="960">
          <cell r="F960" t="str">
            <v>ECOM BC  D</v>
          </cell>
          <cell r="G960">
            <v>1.6500000000000001</v>
          </cell>
          <cell r="H960">
            <v>0.15</v>
          </cell>
        </row>
        <row r="961">
          <cell r="F961" t="str">
            <v>ECOM PF  D</v>
          </cell>
          <cell r="G961">
            <v>1.6</v>
          </cell>
          <cell r="H961">
            <v>0.15</v>
          </cell>
        </row>
        <row r="962">
          <cell r="F962" t="str">
            <v>VSPRTL RTC</v>
          </cell>
          <cell r="G962">
            <v>2.1</v>
          </cell>
          <cell r="H962">
            <v>0.1</v>
          </cell>
        </row>
        <row r="963">
          <cell r="F963" t="str">
            <v>EIRF     D</v>
          </cell>
          <cell r="G963">
            <v>1.75</v>
          </cell>
          <cell r="H963">
            <v>0.2</v>
          </cell>
        </row>
        <row r="964">
          <cell r="F964" t="str">
            <v>RTL2 CNP D</v>
          </cell>
          <cell r="G964">
            <v>0.65</v>
          </cell>
          <cell r="H964">
            <v>0.15</v>
          </cell>
        </row>
        <row r="965">
          <cell r="F965" t="str">
            <v>CARD NP  D</v>
          </cell>
          <cell r="G965">
            <v>1.6500000000000001</v>
          </cell>
          <cell r="H965">
            <v>0.15</v>
          </cell>
        </row>
        <row r="966">
          <cell r="F966" t="str">
            <v>KEYED    D</v>
          </cell>
          <cell r="G966">
            <v>1.6500000000000001</v>
          </cell>
          <cell r="H966">
            <v>0.15</v>
          </cell>
        </row>
        <row r="967">
          <cell r="F967" t="str">
            <v>CR PASS  D</v>
          </cell>
          <cell r="G967">
            <v>0</v>
          </cell>
          <cell r="H967">
            <v>0</v>
          </cell>
        </row>
        <row r="968">
          <cell r="F968" t="str">
            <v>SML TKT  D</v>
          </cell>
          <cell r="G968">
            <v>1.55</v>
          </cell>
          <cell r="H968">
            <v>0.04</v>
          </cell>
        </row>
        <row r="969">
          <cell r="F969" t="str">
            <v>UTILITY D</v>
          </cell>
          <cell r="G969">
            <v>0</v>
          </cell>
          <cell r="H969">
            <v>0.65</v>
          </cell>
        </row>
        <row r="970">
          <cell r="F970" t="str">
            <v>COM RET C</v>
          </cell>
          <cell r="G970">
            <v>2.5</v>
          </cell>
          <cell r="H970">
            <v>0.1</v>
          </cell>
        </row>
        <row r="971">
          <cell r="F971" t="str">
            <v>COM B2B C</v>
          </cell>
          <cell r="G971">
            <v>2.5499999999999998</v>
          </cell>
          <cell r="H971">
            <v>0.1</v>
          </cell>
        </row>
        <row r="972">
          <cell r="F972" t="str">
            <v>COMMCNP B1</v>
          </cell>
          <cell r="G972">
            <v>2.25</v>
          </cell>
          <cell r="H972">
            <v>0.1</v>
          </cell>
        </row>
        <row r="973">
          <cell r="F973" t="str">
            <v>COMM CNP C</v>
          </cell>
          <cell r="G973">
            <v>2.65</v>
          </cell>
          <cell r="H973">
            <v>0.1</v>
          </cell>
        </row>
        <row r="974">
          <cell r="F974" t="str">
            <v>COMM CNP P</v>
          </cell>
          <cell r="G974">
            <v>2.65</v>
          </cell>
          <cell r="H974">
            <v>0.1</v>
          </cell>
        </row>
        <row r="975">
          <cell r="F975" t="str">
            <v>COM RET P</v>
          </cell>
          <cell r="G975">
            <v>2.5</v>
          </cell>
          <cell r="H975">
            <v>0.1</v>
          </cell>
        </row>
        <row r="976">
          <cell r="F976" t="str">
            <v>COM B2B P</v>
          </cell>
          <cell r="G976">
            <v>2.5499999999999998</v>
          </cell>
          <cell r="H976">
            <v>0.1</v>
          </cell>
        </row>
        <row r="977">
          <cell r="F977" t="str">
            <v>B2B B1</v>
          </cell>
          <cell r="G977">
            <v>2.1</v>
          </cell>
          <cell r="H977">
            <v>0.1</v>
          </cell>
        </row>
        <row r="978">
          <cell r="F978" t="str">
            <v>COMM CP B1</v>
          </cell>
          <cell r="G978">
            <v>2.2000000000000002</v>
          </cell>
          <cell r="H978">
            <v>0.1</v>
          </cell>
        </row>
        <row r="979">
          <cell r="F979" t="str">
            <v>V INTLINFN</v>
          </cell>
          <cell r="G979">
            <v>1.97</v>
          </cell>
          <cell r="H979">
            <v>0</v>
          </cell>
        </row>
        <row r="980">
          <cell r="F980" t="str">
            <v>V INTLSIGN</v>
          </cell>
          <cell r="G980">
            <v>1.8</v>
          </cell>
          <cell r="H980">
            <v>0</v>
          </cell>
        </row>
        <row r="981">
          <cell r="F981" t="str">
            <v>VSPINTRIAP</v>
          </cell>
          <cell r="G981">
            <v>0</v>
          </cell>
          <cell r="H981">
            <v>0</v>
          </cell>
        </row>
        <row r="982">
          <cell r="F982" t="str">
            <v>VSP CNP</v>
          </cell>
          <cell r="G982">
            <v>2.4</v>
          </cell>
          <cell r="H982">
            <v>0.1</v>
          </cell>
        </row>
        <row r="983">
          <cell r="F983" t="str">
            <v>VSP RTL</v>
          </cell>
          <cell r="G983">
            <v>2.1</v>
          </cell>
          <cell r="H983">
            <v>0.1</v>
          </cell>
        </row>
        <row r="984">
          <cell r="F984" t="str">
            <v>VSP B2B</v>
          </cell>
          <cell r="G984">
            <v>2.1</v>
          </cell>
          <cell r="H984">
            <v>0.1</v>
          </cell>
        </row>
        <row r="985">
          <cell r="F985" t="str">
            <v>VSP STND</v>
          </cell>
          <cell r="G985">
            <v>2.95</v>
          </cell>
          <cell r="H985">
            <v>0.1</v>
          </cell>
        </row>
        <row r="986">
          <cell r="F986" t="str">
            <v>VSP ELEC</v>
          </cell>
          <cell r="G986">
            <v>2.4</v>
          </cell>
          <cell r="H986">
            <v>0.1</v>
          </cell>
        </row>
        <row r="987">
          <cell r="F987" t="str">
            <v>INTLMRVSP</v>
          </cell>
          <cell r="G987">
            <v>0</v>
          </cell>
          <cell r="H987">
            <v>0</v>
          </cell>
        </row>
        <row r="988">
          <cell r="F988" t="str">
            <v>STND CORP</v>
          </cell>
          <cell r="G988">
            <v>2.95</v>
          </cell>
          <cell r="H988">
            <v>0.1</v>
          </cell>
        </row>
        <row r="989">
          <cell r="F989" t="str">
            <v>CONS STND</v>
          </cell>
          <cell r="G989">
            <v>2.7</v>
          </cell>
          <cell r="H989">
            <v>0.1</v>
          </cell>
        </row>
        <row r="990">
          <cell r="F990" t="str">
            <v>COM ELEC C</v>
          </cell>
          <cell r="G990">
            <v>2.95</v>
          </cell>
          <cell r="H990">
            <v>0.1</v>
          </cell>
        </row>
        <row r="991">
          <cell r="F991" t="str">
            <v>UTILTY BUS</v>
          </cell>
          <cell r="G991">
            <v>0</v>
          </cell>
          <cell r="H991">
            <v>1.5</v>
          </cell>
        </row>
        <row r="992">
          <cell r="F992" t="str">
            <v>LAC S PREM</v>
          </cell>
          <cell r="G992">
            <v>1.97</v>
          </cell>
          <cell r="H992">
            <v>0</v>
          </cell>
        </row>
        <row r="993">
          <cell r="F993" t="str">
            <v>PR GASSIGN</v>
          </cell>
          <cell r="G993">
            <v>1.18</v>
          </cell>
          <cell r="H993">
            <v>0</v>
          </cell>
        </row>
        <row r="994">
          <cell r="F994" t="str">
            <v>PRSPMKSIGN</v>
          </cell>
          <cell r="G994">
            <v>1.25</v>
          </cell>
          <cell r="H994">
            <v>0</v>
          </cell>
        </row>
        <row r="995">
          <cell r="F995" t="str">
            <v>PREMRGSIGN</v>
          </cell>
          <cell r="G995">
            <v>1.28</v>
          </cell>
          <cell r="H995">
            <v>0</v>
          </cell>
        </row>
        <row r="996">
          <cell r="F996" t="str">
            <v>PRUTLYSIGN</v>
          </cell>
          <cell r="G996">
            <v>1.28</v>
          </cell>
          <cell r="H996">
            <v>0</v>
          </cell>
        </row>
        <row r="997">
          <cell r="F997" t="str">
            <v>PRWRHSSIGN</v>
          </cell>
          <cell r="G997">
            <v>1.28</v>
          </cell>
          <cell r="H997">
            <v>0</v>
          </cell>
        </row>
        <row r="998">
          <cell r="F998" t="str">
            <v>PRRTL1SIGN</v>
          </cell>
          <cell r="G998">
            <v>2</v>
          </cell>
          <cell r="H998">
            <v>0</v>
          </cell>
        </row>
        <row r="999">
          <cell r="F999" t="str">
            <v>PRRTL2SIGN</v>
          </cell>
          <cell r="G999">
            <v>1.9</v>
          </cell>
          <cell r="H999">
            <v>0</v>
          </cell>
        </row>
        <row r="1000">
          <cell r="F1000" t="str">
            <v>PRSTNDSIGN</v>
          </cell>
          <cell r="G1000">
            <v>2</v>
          </cell>
          <cell r="H1000">
            <v>0</v>
          </cell>
        </row>
        <row r="1001">
          <cell r="F1001" t="str">
            <v>VISIGN/INF</v>
          </cell>
          <cell r="G1001">
            <v>1.8</v>
          </cell>
          <cell r="H1001">
            <v>0</v>
          </cell>
        </row>
        <row r="1002">
          <cell r="F1002" t="str">
            <v>VI COMM</v>
          </cell>
          <cell r="G1002">
            <v>1.8</v>
          </cell>
          <cell r="H1002">
            <v>0</v>
          </cell>
        </row>
        <row r="1003">
          <cell r="F1003" t="str">
            <v>GU ISS CHP</v>
          </cell>
          <cell r="G1003">
            <v>1.95</v>
          </cell>
          <cell r="H1003">
            <v>0</v>
          </cell>
        </row>
        <row r="1004">
          <cell r="F1004" t="str">
            <v>GU SECURE</v>
          </cell>
          <cell r="G1004">
            <v>1.65</v>
          </cell>
          <cell r="H1004">
            <v>0</v>
          </cell>
        </row>
        <row r="1005">
          <cell r="F1005" t="str">
            <v>GU ECOMM</v>
          </cell>
          <cell r="G1005">
            <v>1.65</v>
          </cell>
          <cell r="H1005">
            <v>0</v>
          </cell>
        </row>
        <row r="1006">
          <cell r="F1006" t="str">
            <v>GU STD P&amp;S</v>
          </cell>
          <cell r="G1006">
            <v>1.85</v>
          </cell>
          <cell r="H1006">
            <v>0</v>
          </cell>
        </row>
        <row r="1007">
          <cell r="F1007" t="str">
            <v>AS STD CON</v>
          </cell>
          <cell r="G1007">
            <v>1.44</v>
          </cell>
          <cell r="H1007">
            <v>0</v>
          </cell>
        </row>
        <row r="1008">
          <cell r="F1008" t="str">
            <v>MH STD CON</v>
          </cell>
          <cell r="G1008">
            <v>1.44</v>
          </cell>
          <cell r="H1008">
            <v>0</v>
          </cell>
        </row>
        <row r="1009">
          <cell r="F1009" t="str">
            <v>MP STD CON</v>
          </cell>
          <cell r="G1009">
            <v>1.44</v>
          </cell>
          <cell r="H1009">
            <v>0</v>
          </cell>
        </row>
        <row r="1010">
          <cell r="F1010" t="str">
            <v>PW STD CON</v>
          </cell>
          <cell r="G1010">
            <v>1.44</v>
          </cell>
          <cell r="H1010">
            <v>0</v>
          </cell>
        </row>
        <row r="1011">
          <cell r="F1011" t="str">
            <v>UM STD CON</v>
          </cell>
          <cell r="G1011">
            <v>1.44</v>
          </cell>
          <cell r="H1011">
            <v>0</v>
          </cell>
        </row>
        <row r="1012">
          <cell r="F1012" t="str">
            <v>VLAC COMM</v>
          </cell>
          <cell r="G1012">
            <v>2</v>
          </cell>
          <cell r="H1012">
            <v>0</v>
          </cell>
        </row>
        <row r="1013">
          <cell r="F1013" t="str">
            <v>VLAC SIGN</v>
          </cell>
          <cell r="G1013">
            <v>1.97</v>
          </cell>
          <cell r="H1013">
            <v>0</v>
          </cell>
        </row>
        <row r="1014">
          <cell r="F1014" t="str">
            <v>VAPCHPSIGN</v>
          </cell>
          <cell r="G1014">
            <v>2.12</v>
          </cell>
          <cell r="H1014">
            <v>0</v>
          </cell>
        </row>
        <row r="1015">
          <cell r="F1015" t="str">
            <v>VAPECOMSIG</v>
          </cell>
          <cell r="G1015">
            <v>2.02</v>
          </cell>
          <cell r="H1015">
            <v>0</v>
          </cell>
        </row>
        <row r="1016">
          <cell r="F1016" t="str">
            <v>VAPMCOMSIG</v>
          </cell>
          <cell r="G1016">
            <v>1.89</v>
          </cell>
          <cell r="H1016">
            <v>0</v>
          </cell>
        </row>
        <row r="1017">
          <cell r="F1017" t="str">
            <v>VAPSTDSIGN</v>
          </cell>
          <cell r="G1017">
            <v>2.02</v>
          </cell>
          <cell r="H1017">
            <v>0</v>
          </cell>
        </row>
        <row r="1018">
          <cell r="F1018" t="str">
            <v>VI ACQ CHP</v>
          </cell>
          <cell r="G1018">
            <v>1</v>
          </cell>
          <cell r="H1018">
            <v>0</v>
          </cell>
        </row>
        <row r="1019">
          <cell r="F1019" t="str">
            <v>VIAIRACQCP</v>
          </cell>
          <cell r="G1019">
            <v>1</v>
          </cell>
          <cell r="H1019">
            <v>0</v>
          </cell>
        </row>
        <row r="1020">
          <cell r="F1020" t="str">
            <v>VIDOMFULCP</v>
          </cell>
          <cell r="G1020">
            <v>1</v>
          </cell>
          <cell r="H1020">
            <v>0</v>
          </cell>
        </row>
        <row r="1021">
          <cell r="F1021" t="str">
            <v>VIDOMAIRFC</v>
          </cell>
          <cell r="G1021">
            <v>1</v>
          </cell>
          <cell r="H1021">
            <v>0</v>
          </cell>
        </row>
        <row r="1022">
          <cell r="F1022" t="str">
            <v>VICHIP PIN</v>
          </cell>
          <cell r="G1022">
            <v>0.95</v>
          </cell>
          <cell r="H1022">
            <v>0</v>
          </cell>
        </row>
        <row r="1023">
          <cell r="F1023" t="str">
            <v>VIAIRCHPIN</v>
          </cell>
          <cell r="G1023">
            <v>0.95</v>
          </cell>
          <cell r="H1023">
            <v>0</v>
          </cell>
        </row>
        <row r="1024">
          <cell r="F1024" t="str">
            <v>GUACQCHPPS</v>
          </cell>
          <cell r="G1024">
            <v>1.75</v>
          </cell>
          <cell r="H1024">
            <v>0</v>
          </cell>
        </row>
        <row r="1025">
          <cell r="F1025" t="str">
            <v>GUACQCHPCO</v>
          </cell>
          <cell r="G1025">
            <v>0.9</v>
          </cell>
          <cell r="H1025">
            <v>0</v>
          </cell>
        </row>
        <row r="1026">
          <cell r="F1026" t="str">
            <v>GUDOMCPOFF</v>
          </cell>
          <cell r="G1026">
            <v>1</v>
          </cell>
          <cell r="H1026">
            <v>0</v>
          </cell>
        </row>
        <row r="1027">
          <cell r="F1027" t="str">
            <v>GUDOMCHPON</v>
          </cell>
          <cell r="G1027">
            <v>1</v>
          </cell>
          <cell r="H1027">
            <v>0</v>
          </cell>
        </row>
        <row r="1028">
          <cell r="F1028" t="str">
            <v>VLACACQCHP</v>
          </cell>
          <cell r="G1028">
            <v>1</v>
          </cell>
          <cell r="H1028">
            <v>0</v>
          </cell>
        </row>
        <row r="1029">
          <cell r="F1029" t="str">
            <v>VLACAIRCHP</v>
          </cell>
          <cell r="G1029">
            <v>1</v>
          </cell>
          <cell r="H1029">
            <v>0</v>
          </cell>
        </row>
        <row r="1030">
          <cell r="F1030" t="str">
            <v>VLACCHPFUL</v>
          </cell>
          <cell r="G1030">
            <v>1</v>
          </cell>
          <cell r="H1030">
            <v>0</v>
          </cell>
        </row>
        <row r="1031">
          <cell r="F1031" t="str">
            <v>VLACAIRCPF</v>
          </cell>
          <cell r="G1031">
            <v>1</v>
          </cell>
          <cell r="H1031">
            <v>0</v>
          </cell>
        </row>
        <row r="1032">
          <cell r="F1032" t="str">
            <v>VLACCPFPIN</v>
          </cell>
          <cell r="G1032">
            <v>0.95</v>
          </cell>
          <cell r="H1032">
            <v>0</v>
          </cell>
        </row>
        <row r="1033">
          <cell r="F1033" t="str">
            <v>VLACALCPIN</v>
          </cell>
          <cell r="G1033">
            <v>0.95</v>
          </cell>
          <cell r="H1033">
            <v>0</v>
          </cell>
        </row>
        <row r="1034">
          <cell r="F1034" t="str">
            <v>VAPAIRCPSI</v>
          </cell>
          <cell r="G1034">
            <v>1.1599999999999999</v>
          </cell>
          <cell r="H1034">
            <v>0</v>
          </cell>
        </row>
        <row r="1035">
          <cell r="F1035" t="str">
            <v>VAPCHPAQSI</v>
          </cell>
          <cell r="G1035">
            <v>1.92</v>
          </cell>
          <cell r="H1035">
            <v>0</v>
          </cell>
        </row>
        <row r="1036">
          <cell r="F1036" t="str">
            <v>AP UHNW</v>
          </cell>
          <cell r="G1036">
            <v>2.02</v>
          </cell>
          <cell r="H1036">
            <v>0</v>
          </cell>
        </row>
        <row r="1037">
          <cell r="F1037" t="str">
            <v>VIACQCHPDR</v>
          </cell>
          <cell r="G1037">
            <v>0.05</v>
          </cell>
          <cell r="H1037">
            <v>0.22</v>
          </cell>
        </row>
        <row r="1038">
          <cell r="F1038" t="str">
            <v>VIACARCHDR</v>
          </cell>
          <cell r="G1038">
            <v>0.05</v>
          </cell>
          <cell r="H1038">
            <v>0.22</v>
          </cell>
        </row>
        <row r="1039">
          <cell r="F1039" t="str">
            <v>VICPFUDADR</v>
          </cell>
          <cell r="G1039">
            <v>0.05</v>
          </cell>
          <cell r="H1039">
            <v>0.22</v>
          </cell>
        </row>
        <row r="1040">
          <cell r="F1040" t="str">
            <v>VIAIRCHFDR</v>
          </cell>
          <cell r="G1040">
            <v>0.05</v>
          </cell>
          <cell r="H1040">
            <v>0.22</v>
          </cell>
        </row>
        <row r="1041">
          <cell r="F1041" t="str">
            <v>VICHFUWPDR</v>
          </cell>
          <cell r="G1041">
            <v>0.05</v>
          </cell>
          <cell r="H1041">
            <v>0.22</v>
          </cell>
        </row>
        <row r="1042">
          <cell r="F1042" t="str">
            <v>VIAICFWPDR</v>
          </cell>
          <cell r="G1042">
            <v>0.05</v>
          </cell>
          <cell r="H1042">
            <v>0.22</v>
          </cell>
        </row>
        <row r="1043">
          <cell r="F1043" t="str">
            <v>GUACQCPSDR</v>
          </cell>
          <cell r="G1043">
            <v>0.05</v>
          </cell>
          <cell r="H1043">
            <v>0.22</v>
          </cell>
        </row>
        <row r="1044">
          <cell r="F1044" t="str">
            <v>GUACQCONDR</v>
          </cell>
          <cell r="G1044">
            <v>0.05</v>
          </cell>
          <cell r="H1044">
            <v>0.22</v>
          </cell>
        </row>
        <row r="1045">
          <cell r="F1045" t="str">
            <v>GUCHPOFFDR</v>
          </cell>
          <cell r="G1045">
            <v>0.05</v>
          </cell>
          <cell r="H1045">
            <v>0.22</v>
          </cell>
        </row>
        <row r="1046">
          <cell r="F1046" t="str">
            <v>GUCHIPONDR</v>
          </cell>
          <cell r="G1046">
            <v>0.05</v>
          </cell>
          <cell r="H1046">
            <v>0.22</v>
          </cell>
        </row>
        <row r="1047">
          <cell r="F1047" t="str">
            <v>VLACACCPDR</v>
          </cell>
          <cell r="G1047">
            <v>0.05</v>
          </cell>
          <cell r="H1047">
            <v>0.22</v>
          </cell>
        </row>
        <row r="1048">
          <cell r="F1048" t="str">
            <v>VLACAIRCDR</v>
          </cell>
          <cell r="G1048">
            <v>0.05</v>
          </cell>
          <cell r="H1048">
            <v>0.22</v>
          </cell>
        </row>
        <row r="1049">
          <cell r="F1049" t="str">
            <v>VLACCPFUDR</v>
          </cell>
          <cell r="G1049">
            <v>0.05</v>
          </cell>
          <cell r="H1049">
            <v>0.22</v>
          </cell>
        </row>
        <row r="1050">
          <cell r="F1050" t="str">
            <v>VLACAICFDR</v>
          </cell>
          <cell r="G1050">
            <v>0.05</v>
          </cell>
          <cell r="H1050">
            <v>0.22</v>
          </cell>
        </row>
        <row r="1051">
          <cell r="F1051" t="str">
            <v>VLACCWPNDR</v>
          </cell>
          <cell r="G1051">
            <v>0.05</v>
          </cell>
          <cell r="H1051">
            <v>0.22</v>
          </cell>
        </row>
        <row r="1052">
          <cell r="F1052" t="str">
            <v>VLACACFPDR</v>
          </cell>
          <cell r="G1052">
            <v>0.05</v>
          </cell>
          <cell r="H1052">
            <v>0.22</v>
          </cell>
        </row>
        <row r="1053">
          <cell r="F1053" t="str">
            <v>VAPAICSIDR</v>
          </cell>
          <cell r="G1053">
            <v>0.05</v>
          </cell>
          <cell r="H1053">
            <v>0.22</v>
          </cell>
        </row>
        <row r="1054">
          <cell r="F1054" t="str">
            <v>VAPCHS&amp;IDR</v>
          </cell>
          <cell r="G1054">
            <v>0.05</v>
          </cell>
          <cell r="H1054">
            <v>0.22</v>
          </cell>
        </row>
        <row r="1055">
          <cell r="F1055" t="str">
            <v>VPP RE SS</v>
          </cell>
          <cell r="G1055">
            <v>1.2</v>
          </cell>
          <cell r="H1055">
            <v>0</v>
          </cell>
        </row>
        <row r="1056">
          <cell r="F1056" t="str">
            <v>VPP RE SK</v>
          </cell>
          <cell r="G1056">
            <v>1.2</v>
          </cell>
          <cell r="H1056">
            <v>0</v>
          </cell>
        </row>
        <row r="1057">
          <cell r="F1057" t="str">
            <v>VPP REVSPK</v>
          </cell>
          <cell r="G1057">
            <v>2.2000000000000002</v>
          </cell>
          <cell r="H1057">
            <v>0</v>
          </cell>
        </row>
        <row r="1058">
          <cell r="F1058" t="str">
            <v>T&amp;E SQ</v>
          </cell>
          <cell r="G1058">
            <v>2.4</v>
          </cell>
          <cell r="H1058">
            <v>0.1</v>
          </cell>
        </row>
        <row r="1059">
          <cell r="F1059" t="str">
            <v>RETAIL SQ</v>
          </cell>
          <cell r="G1059">
            <v>2.1</v>
          </cell>
          <cell r="H1059">
            <v>0.1</v>
          </cell>
        </row>
        <row r="1060">
          <cell r="F1060" t="str">
            <v>CNP SQ</v>
          </cell>
          <cell r="G1060">
            <v>2.4</v>
          </cell>
          <cell r="H1060">
            <v>0.1</v>
          </cell>
        </row>
        <row r="1061">
          <cell r="F1061" t="str">
            <v>FUEL SQ</v>
          </cell>
          <cell r="G1061">
            <v>1.1499999999999999</v>
          </cell>
          <cell r="H1061">
            <v>0.25</v>
          </cell>
        </row>
        <row r="1062">
          <cell r="F1062" t="str">
            <v>CPSCHARITY</v>
          </cell>
          <cell r="G1062">
            <v>1.35</v>
          </cell>
          <cell r="H1062">
            <v>0.05</v>
          </cell>
        </row>
        <row r="1063">
          <cell r="F1063" t="str">
            <v>LVL2 B3</v>
          </cell>
          <cell r="G1063">
            <v>2.0499999999999998</v>
          </cell>
          <cell r="H1063">
            <v>0.1</v>
          </cell>
        </row>
        <row r="1064">
          <cell r="F1064" t="str">
            <v>COMMCNP B3</v>
          </cell>
          <cell r="G1064">
            <v>2.6</v>
          </cell>
          <cell r="H1064">
            <v>0.2</v>
          </cell>
        </row>
        <row r="1065">
          <cell r="F1065" t="str">
            <v>COMM CP B3</v>
          </cell>
          <cell r="G1065">
            <v>2.4</v>
          </cell>
          <cell r="H1065">
            <v>0.1</v>
          </cell>
        </row>
        <row r="1066">
          <cell r="F1066" t="str">
            <v>B2B B3</v>
          </cell>
          <cell r="G1066">
            <v>2.4</v>
          </cell>
          <cell r="H1066">
            <v>0.1</v>
          </cell>
        </row>
        <row r="1067">
          <cell r="F1067" t="str">
            <v>COMMTRVB3</v>
          </cell>
          <cell r="G1067">
            <v>2.85</v>
          </cell>
          <cell r="H1067">
            <v>0.2</v>
          </cell>
        </row>
        <row r="1068">
          <cell r="F1068" t="str">
            <v>VPP USAT</v>
          </cell>
          <cell r="G1068">
            <v>2</v>
          </cell>
          <cell r="H1068">
            <v>0.02</v>
          </cell>
        </row>
        <row r="1069">
          <cell r="F1069" t="str">
            <v>CPSAFDMAX</v>
          </cell>
          <cell r="G1069">
            <v>0</v>
          </cell>
          <cell r="H1069">
            <v>1.1000000000000001</v>
          </cell>
        </row>
        <row r="1070">
          <cell r="F1070" t="str">
            <v>CPSSVCMAX</v>
          </cell>
          <cell r="G1070">
            <v>0</v>
          </cell>
          <cell r="H1070">
            <v>1.1000000000000001</v>
          </cell>
        </row>
        <row r="1071">
          <cell r="F1071" t="str">
            <v>VSPFUELMAX</v>
          </cell>
          <cell r="G1071">
            <v>0</v>
          </cell>
          <cell r="H1071">
            <v>1.1000000000000001</v>
          </cell>
        </row>
        <row r="1072">
          <cell r="F1072" t="str">
            <v>EIRFFUELMX</v>
          </cell>
          <cell r="G1072">
            <v>0</v>
          </cell>
          <cell r="H1072">
            <v>1.1000000000000001</v>
          </cell>
        </row>
        <row r="1073">
          <cell r="F1073" t="str">
            <v>VSPSTNDFMX</v>
          </cell>
          <cell r="G1073">
            <v>0</v>
          </cell>
          <cell r="H1073">
            <v>1.1000000000000001</v>
          </cell>
        </row>
        <row r="1074">
          <cell r="F1074" t="str">
            <v>VPP RE CS</v>
          </cell>
          <cell r="G1074">
            <v>1.2</v>
          </cell>
          <cell r="H1074">
            <v>0</v>
          </cell>
        </row>
        <row r="1075">
          <cell r="F1075" t="str">
            <v>VPP REVSPS</v>
          </cell>
          <cell r="G1075">
            <v>2.2000000000000002</v>
          </cell>
          <cell r="H1075">
            <v>0</v>
          </cell>
        </row>
        <row r="1076">
          <cell r="F1076" t="str">
            <v>VPPOPCCONS</v>
          </cell>
          <cell r="G1076">
            <v>1.3</v>
          </cell>
          <cell r="H1076">
            <v>0.15</v>
          </cell>
        </row>
        <row r="1077">
          <cell r="F1077" t="str">
            <v>FUELSQ MAX</v>
          </cell>
          <cell r="G1077">
            <v>0</v>
          </cell>
          <cell r="H1077">
            <v>1.1000000000000001</v>
          </cell>
        </row>
        <row r="1078">
          <cell r="F1078" t="str">
            <v>B2B SQ</v>
          </cell>
          <cell r="G1078">
            <v>2.1</v>
          </cell>
          <cell r="H1078">
            <v>0.1</v>
          </cell>
        </row>
        <row r="1079">
          <cell r="F1079" t="str">
            <v>STND SQ</v>
          </cell>
          <cell r="G1079">
            <v>2.95</v>
          </cell>
          <cell r="H1079">
            <v>0.1</v>
          </cell>
        </row>
        <row r="1080">
          <cell r="F1080" t="str">
            <v>STND SQMAX</v>
          </cell>
          <cell r="G1080">
            <v>0</v>
          </cell>
          <cell r="H1080">
            <v>1.1000000000000001</v>
          </cell>
        </row>
        <row r="1081">
          <cell r="F1081" t="str">
            <v>RECUR PMT</v>
          </cell>
          <cell r="G1081">
            <v>1.43</v>
          </cell>
          <cell r="H1081">
            <v>0.05</v>
          </cell>
        </row>
        <row r="1082">
          <cell r="F1082" t="str">
            <v xml:space="preserve">VPPPMCNPCR </v>
          </cell>
          <cell r="G1082">
            <v>0</v>
          </cell>
          <cell r="H1082">
            <v>0.05</v>
          </cell>
        </row>
        <row r="1083">
          <cell r="F1083" t="str">
            <v>VPP VEND C</v>
          </cell>
          <cell r="G1083">
            <v>2</v>
          </cell>
          <cell r="H1083">
            <v>0.02</v>
          </cell>
        </row>
        <row r="1084">
          <cell r="F1084" t="str">
            <v>VPPVENDSIG</v>
          </cell>
          <cell r="G1084">
            <v>2</v>
          </cell>
          <cell r="H1084">
            <v>0.02</v>
          </cell>
        </row>
        <row r="1085">
          <cell r="F1085" t="str">
            <v>VPPVENDVSP</v>
          </cell>
          <cell r="G1085">
            <v>2</v>
          </cell>
          <cell r="H1085">
            <v>0.02</v>
          </cell>
        </row>
        <row r="1086">
          <cell r="F1086" t="str">
            <v>CASH ADV</v>
          </cell>
          <cell r="G1086">
            <v>0</v>
          </cell>
          <cell r="H1086">
            <v>-2</v>
          </cell>
        </row>
        <row r="1087">
          <cell r="F1087" t="str">
            <v>STANDARD</v>
          </cell>
          <cell r="G1087">
            <v>0</v>
          </cell>
          <cell r="H1087">
            <v>0</v>
          </cell>
        </row>
        <row r="1088">
          <cell r="F1088" t="str">
            <v>CORP STND</v>
          </cell>
          <cell r="G1088">
            <v>0</v>
          </cell>
          <cell r="H1088">
            <v>0</v>
          </cell>
        </row>
        <row r="1089">
          <cell r="F1089" t="str">
            <v>CORP T&amp;E I</v>
          </cell>
          <cell r="G1089">
            <v>0</v>
          </cell>
          <cell r="H1089">
            <v>0</v>
          </cell>
        </row>
        <row r="1090">
          <cell r="F1090" t="str">
            <v>GSA LG TKT</v>
          </cell>
          <cell r="G1090">
            <v>1.2</v>
          </cell>
          <cell r="H1090">
            <v>39</v>
          </cell>
        </row>
        <row r="1091">
          <cell r="F1091" t="str">
            <v>PUR LG TKT</v>
          </cell>
          <cell r="G1091">
            <v>1.4500000000000002</v>
          </cell>
          <cell r="H1091">
            <v>35</v>
          </cell>
        </row>
        <row r="1092">
          <cell r="F1092" t="str">
            <v>PUR LG INT</v>
          </cell>
          <cell r="G1092">
            <v>0</v>
          </cell>
          <cell r="H1092">
            <v>0</v>
          </cell>
        </row>
        <row r="1093">
          <cell r="F1093" t="str">
            <v>GSA LG TK2</v>
          </cell>
          <cell r="G1093">
            <v>0</v>
          </cell>
          <cell r="H1093">
            <v>0</v>
          </cell>
        </row>
        <row r="1094">
          <cell r="F1094" t="str">
            <v>INTL COMM</v>
          </cell>
          <cell r="G1094">
            <v>0</v>
          </cell>
          <cell r="H1094">
            <v>0</v>
          </cell>
        </row>
        <row r="1095">
          <cell r="F1095" t="str">
            <v>US CR PASS</v>
          </cell>
          <cell r="G1095">
            <v>2.33</v>
          </cell>
          <cell r="H1095">
            <v>0</v>
          </cell>
        </row>
        <row r="1096">
          <cell r="F1096" t="str">
            <v>US CR COMM</v>
          </cell>
          <cell r="G1096">
            <v>2.35</v>
          </cell>
          <cell r="H1096">
            <v>0</v>
          </cell>
        </row>
        <row r="1097">
          <cell r="F1097" t="str">
            <v>LVL2 B1</v>
          </cell>
          <cell r="G1097">
            <v>2.0499999999999998</v>
          </cell>
          <cell r="H1097">
            <v>0.1</v>
          </cell>
        </row>
        <row r="1098">
          <cell r="F1098" t="str">
            <v>COMM L3 P</v>
          </cell>
          <cell r="G1098">
            <v>1.85</v>
          </cell>
          <cell r="H1098">
            <v>0.1</v>
          </cell>
        </row>
        <row r="1099">
          <cell r="F1099" t="str">
            <v>VI ASMT</v>
          </cell>
          <cell r="G1099">
            <v>0.13</v>
          </cell>
          <cell r="H1099">
            <v>0</v>
          </cell>
        </row>
        <row r="1100">
          <cell r="F1100" t="str">
            <v>VI BII ACS</v>
          </cell>
          <cell r="G1100">
            <v>0</v>
          </cell>
          <cell r="H1100">
            <v>1.8E-3</v>
          </cell>
        </row>
        <row r="1101">
          <cell r="F1101" t="str">
            <v>VI TIF</v>
          </cell>
          <cell r="G1101">
            <v>0</v>
          </cell>
          <cell r="H1101">
            <v>0.1</v>
          </cell>
        </row>
        <row r="1102">
          <cell r="F1102" t="str">
            <v>VI ASMT DB</v>
          </cell>
          <cell r="G1102">
            <v>0.13</v>
          </cell>
          <cell r="H1102">
            <v>0</v>
          </cell>
        </row>
        <row r="1103">
          <cell r="F1103" t="str">
            <v>IAF</v>
          </cell>
          <cell r="G1103">
            <v>0.45</v>
          </cell>
          <cell r="H1103">
            <v>0</v>
          </cell>
        </row>
        <row r="1104">
          <cell r="F1104" t="str">
            <v>VI ISA</v>
          </cell>
          <cell r="G1104">
            <v>0.8</v>
          </cell>
          <cell r="H1104">
            <v>0</v>
          </cell>
        </row>
        <row r="1105">
          <cell r="F1105" t="str">
            <v>CA ISA FEE</v>
          </cell>
          <cell r="G1105">
            <v>0.4</v>
          </cell>
          <cell r="H1105">
            <v>0</v>
          </cell>
        </row>
        <row r="1106">
          <cell r="F1106" t="str">
            <v>IAF HGHRSK</v>
          </cell>
          <cell r="G1106">
            <v>0.9</v>
          </cell>
          <cell r="H1106">
            <v>0</v>
          </cell>
        </row>
        <row r="1107">
          <cell r="F1107" t="str">
            <v>V IASF</v>
          </cell>
          <cell r="G1107">
            <v>0.4</v>
          </cell>
          <cell r="H1107">
            <v>0</v>
          </cell>
        </row>
        <row r="1108">
          <cell r="F1108" t="str">
            <v>V IASF ISS</v>
          </cell>
          <cell r="G1108">
            <v>0.8</v>
          </cell>
          <cell r="H1108">
            <v>0</v>
          </cell>
        </row>
        <row r="1109">
          <cell r="F1109" t="str">
            <v>CA IASF</v>
          </cell>
          <cell r="G1109">
            <v>0.2</v>
          </cell>
          <cell r="H1109">
            <v>0</v>
          </cell>
        </row>
        <row r="1110">
          <cell r="F1110" t="str">
            <v>CA IASFISS</v>
          </cell>
          <cell r="G1110">
            <v>0.2</v>
          </cell>
          <cell r="H1110">
            <v>0</v>
          </cell>
        </row>
        <row r="1111">
          <cell r="F1111" t="str">
            <v>AP ISA</v>
          </cell>
          <cell r="G1111">
            <v>0.4</v>
          </cell>
          <cell r="H1111">
            <v>0</v>
          </cell>
        </row>
        <row r="1112">
          <cell r="F1112" t="str">
            <v>CA AP ISA</v>
          </cell>
          <cell r="G1112">
            <v>0.4</v>
          </cell>
          <cell r="H1112">
            <v>0</v>
          </cell>
        </row>
        <row r="1113">
          <cell r="F1113" t="str">
            <v>AP ISA ISS</v>
          </cell>
          <cell r="G1113">
            <v>0.8</v>
          </cell>
          <cell r="H1113">
            <v>0</v>
          </cell>
        </row>
        <row r="1114">
          <cell r="F1114" t="str">
            <v>AP IAF</v>
          </cell>
          <cell r="G1114">
            <v>0.2</v>
          </cell>
          <cell r="H1114">
            <v>0</v>
          </cell>
        </row>
        <row r="1115">
          <cell r="F1115" t="str">
            <v>CA AP IAF</v>
          </cell>
          <cell r="G1115">
            <v>0.1</v>
          </cell>
          <cell r="H1115">
            <v>0</v>
          </cell>
        </row>
        <row r="1116">
          <cell r="F1116" t="str">
            <v>VISA ISS</v>
          </cell>
          <cell r="G1116">
            <v>1.2</v>
          </cell>
          <cell r="H1116">
            <v>0</v>
          </cell>
        </row>
        <row r="1117">
          <cell r="F1117" t="str">
            <v>VI CVPF</v>
          </cell>
          <cell r="G1117">
            <v>0</v>
          </cell>
          <cell r="H1117">
            <v>1.95E-2</v>
          </cell>
        </row>
        <row r="1118">
          <cell r="F1118" t="str">
            <v>VI CVPF DB</v>
          </cell>
          <cell r="G1118">
            <v>0</v>
          </cell>
          <cell r="H1118">
            <v>1.55E-2</v>
          </cell>
        </row>
        <row r="1119">
          <cell r="F1119" t="str">
            <v>AP ISA</v>
          </cell>
          <cell r="G1119">
            <v>0.4</v>
          </cell>
          <cell r="H1119">
            <v>0</v>
          </cell>
        </row>
        <row r="1120">
          <cell r="F1120" t="str">
            <v>JP ISA</v>
          </cell>
          <cell r="G1120">
            <v>0.2</v>
          </cell>
          <cell r="H1120">
            <v>0</v>
          </cell>
        </row>
        <row r="1121">
          <cell r="F1121" t="str">
            <v>AP ISA ISS</v>
          </cell>
          <cell r="G1121">
            <v>1</v>
          </cell>
          <cell r="H1121">
            <v>0</v>
          </cell>
        </row>
        <row r="1122">
          <cell r="F1122" t="str">
            <v>JP ISA ISS</v>
          </cell>
          <cell r="G1122">
            <v>1</v>
          </cell>
          <cell r="H1122">
            <v>0</v>
          </cell>
        </row>
        <row r="1123">
          <cell r="F1123" t="str">
            <v>FANF 1A 1</v>
          </cell>
          <cell r="G1123">
            <v>0</v>
          </cell>
          <cell r="H1123">
            <v>2.9</v>
          </cell>
        </row>
        <row r="1124">
          <cell r="F1124" t="str">
            <v>FANF 1A 2</v>
          </cell>
          <cell r="G1124">
            <v>0</v>
          </cell>
          <cell r="H1124">
            <v>2.9</v>
          </cell>
        </row>
        <row r="1125">
          <cell r="F1125" t="str">
            <v>FANF 1A 3</v>
          </cell>
          <cell r="G1125">
            <v>0</v>
          </cell>
          <cell r="H1125">
            <v>2.9</v>
          </cell>
        </row>
        <row r="1126">
          <cell r="F1126" t="str">
            <v>FANF 1A 4</v>
          </cell>
          <cell r="G1126">
            <v>0</v>
          </cell>
          <cell r="H1126">
            <v>4</v>
          </cell>
        </row>
        <row r="1127">
          <cell r="F1127" t="str">
            <v>FANF 1A 5</v>
          </cell>
          <cell r="G1127">
            <v>0</v>
          </cell>
          <cell r="H1127">
            <v>4</v>
          </cell>
        </row>
        <row r="1128">
          <cell r="F1128" t="str">
            <v>FANF 1A 6</v>
          </cell>
          <cell r="G1128">
            <v>0</v>
          </cell>
          <cell r="H1128">
            <v>4</v>
          </cell>
        </row>
        <row r="1129">
          <cell r="F1129" t="str">
            <v>FANF 1A 7</v>
          </cell>
          <cell r="G1129">
            <v>0</v>
          </cell>
          <cell r="H1129">
            <v>5</v>
          </cell>
        </row>
        <row r="1130">
          <cell r="F1130" t="str">
            <v>FANF 1A 8</v>
          </cell>
          <cell r="G1130">
            <v>0</v>
          </cell>
          <cell r="H1130">
            <v>5</v>
          </cell>
        </row>
        <row r="1131">
          <cell r="F1131" t="str">
            <v>FANF 1A 9</v>
          </cell>
          <cell r="G1131">
            <v>0</v>
          </cell>
          <cell r="H1131">
            <v>8</v>
          </cell>
        </row>
        <row r="1132">
          <cell r="F1132" t="str">
            <v>FANF 1A 10</v>
          </cell>
          <cell r="G1132">
            <v>0</v>
          </cell>
          <cell r="H1132">
            <v>12</v>
          </cell>
        </row>
        <row r="1133">
          <cell r="F1133" t="str">
            <v>FANF 1A 11</v>
          </cell>
          <cell r="G1133">
            <v>0</v>
          </cell>
          <cell r="H1133">
            <v>18</v>
          </cell>
        </row>
        <row r="1134">
          <cell r="F1134" t="str">
            <v>FANF 1A 12</v>
          </cell>
          <cell r="G1134">
            <v>0</v>
          </cell>
          <cell r="H1134">
            <v>25</v>
          </cell>
        </row>
        <row r="1135">
          <cell r="F1135" t="str">
            <v>FANF 1A 13</v>
          </cell>
          <cell r="G1135">
            <v>0</v>
          </cell>
          <cell r="H1135">
            <v>35</v>
          </cell>
        </row>
        <row r="1136">
          <cell r="F1136" t="str">
            <v>FANF 1A 14</v>
          </cell>
          <cell r="G1136">
            <v>0</v>
          </cell>
          <cell r="H1136">
            <v>45</v>
          </cell>
        </row>
        <row r="1137">
          <cell r="F1137" t="str">
            <v>FANF 1A 15</v>
          </cell>
          <cell r="G1137">
            <v>0</v>
          </cell>
          <cell r="H1137">
            <v>55</v>
          </cell>
        </row>
        <row r="1138">
          <cell r="F1138" t="str">
            <v>FANF 1A 16</v>
          </cell>
          <cell r="G1138">
            <v>0</v>
          </cell>
          <cell r="H1138">
            <v>65</v>
          </cell>
        </row>
        <row r="1139">
          <cell r="F1139" t="str">
            <v>FANF 1A 17</v>
          </cell>
          <cell r="G1139">
            <v>0</v>
          </cell>
          <cell r="H1139">
            <v>75</v>
          </cell>
        </row>
        <row r="1140">
          <cell r="F1140" t="str">
            <v>FANF 1A 18</v>
          </cell>
          <cell r="G1140">
            <v>0</v>
          </cell>
          <cell r="H1140">
            <v>85</v>
          </cell>
        </row>
        <row r="1141">
          <cell r="F1141" t="str">
            <v>FANF 1A 19</v>
          </cell>
          <cell r="G1141">
            <v>0</v>
          </cell>
          <cell r="H1141">
            <v>0</v>
          </cell>
        </row>
        <row r="1142">
          <cell r="F1142" t="str">
            <v>FANF 1A 20</v>
          </cell>
          <cell r="G1142">
            <v>0.15</v>
          </cell>
          <cell r="H1142">
            <v>0</v>
          </cell>
        </row>
        <row r="1143">
          <cell r="F1143" t="str">
            <v>FANF 1B 1</v>
          </cell>
          <cell r="G1143">
            <v>0</v>
          </cell>
          <cell r="H1143">
            <v>2</v>
          </cell>
        </row>
        <row r="1144">
          <cell r="F1144" t="str">
            <v>FANF 1B 2</v>
          </cell>
          <cell r="G1144">
            <v>0</v>
          </cell>
          <cell r="H1144">
            <v>2</v>
          </cell>
        </row>
        <row r="1145">
          <cell r="F1145" t="str">
            <v>FANF 1B 3</v>
          </cell>
          <cell r="G1145">
            <v>0</v>
          </cell>
          <cell r="H1145">
            <v>2</v>
          </cell>
        </row>
        <row r="1146">
          <cell r="F1146" t="str">
            <v>FANF 1B 4</v>
          </cell>
          <cell r="G1146">
            <v>0</v>
          </cell>
          <cell r="H1146">
            <v>2.9</v>
          </cell>
        </row>
        <row r="1147">
          <cell r="F1147" t="str">
            <v>FANF 1B 5</v>
          </cell>
          <cell r="G1147">
            <v>0</v>
          </cell>
          <cell r="H1147">
            <v>2.9</v>
          </cell>
        </row>
        <row r="1148">
          <cell r="F1148" t="str">
            <v>FANF 1B 6</v>
          </cell>
          <cell r="G1148">
            <v>0</v>
          </cell>
          <cell r="H1148">
            <v>2.9</v>
          </cell>
        </row>
        <row r="1149">
          <cell r="F1149" t="str">
            <v>FANF 1B 7</v>
          </cell>
          <cell r="G1149">
            <v>0</v>
          </cell>
          <cell r="H1149">
            <v>4</v>
          </cell>
        </row>
        <row r="1150">
          <cell r="F1150" t="str">
            <v>FANF 1B 8</v>
          </cell>
          <cell r="G1150">
            <v>0</v>
          </cell>
          <cell r="H1150">
            <v>4</v>
          </cell>
        </row>
        <row r="1151">
          <cell r="F1151" t="str">
            <v>FANF 1B 9</v>
          </cell>
          <cell r="G1151">
            <v>0</v>
          </cell>
          <cell r="H1151">
            <v>6</v>
          </cell>
        </row>
        <row r="1152">
          <cell r="F1152" t="str">
            <v>FANF 1B 10</v>
          </cell>
          <cell r="G1152">
            <v>0</v>
          </cell>
          <cell r="H1152">
            <v>8</v>
          </cell>
        </row>
        <row r="1153">
          <cell r="F1153" t="str">
            <v>FANF 1B 11</v>
          </cell>
          <cell r="G1153">
            <v>0</v>
          </cell>
          <cell r="H1153">
            <v>10</v>
          </cell>
        </row>
        <row r="1154">
          <cell r="F1154" t="str">
            <v>FANF 1B 12</v>
          </cell>
          <cell r="G1154">
            <v>0</v>
          </cell>
          <cell r="H1154">
            <v>14</v>
          </cell>
        </row>
        <row r="1155">
          <cell r="F1155" t="str">
            <v>FANF 1B 13</v>
          </cell>
          <cell r="G1155">
            <v>0</v>
          </cell>
          <cell r="H1155">
            <v>24</v>
          </cell>
        </row>
        <row r="1156">
          <cell r="F1156" t="str">
            <v>FANF 1B 14</v>
          </cell>
          <cell r="G1156">
            <v>0</v>
          </cell>
          <cell r="H1156">
            <v>32</v>
          </cell>
        </row>
        <row r="1157">
          <cell r="F1157" t="str">
            <v>FANF 1B 15</v>
          </cell>
          <cell r="G1157">
            <v>0</v>
          </cell>
          <cell r="H1157">
            <v>40</v>
          </cell>
        </row>
        <row r="1158">
          <cell r="F1158" t="str">
            <v>FANF 1B 16</v>
          </cell>
          <cell r="G1158">
            <v>0</v>
          </cell>
          <cell r="H1158">
            <v>50</v>
          </cell>
        </row>
        <row r="1159">
          <cell r="F1159" t="str">
            <v>FANF 1B 17</v>
          </cell>
          <cell r="G1159">
            <v>0</v>
          </cell>
          <cell r="H1159">
            <v>60</v>
          </cell>
        </row>
        <row r="1160">
          <cell r="F1160" t="str">
            <v>FANF 1B 18</v>
          </cell>
          <cell r="G1160">
            <v>0</v>
          </cell>
          <cell r="H1160">
            <v>65</v>
          </cell>
        </row>
        <row r="1161">
          <cell r="F1161" t="str">
            <v>FANF 1B 19</v>
          </cell>
          <cell r="G1161">
            <v>0</v>
          </cell>
          <cell r="H1161">
            <v>0</v>
          </cell>
        </row>
        <row r="1162">
          <cell r="F1162" t="str">
            <v>FANF 1B 20</v>
          </cell>
          <cell r="G1162">
            <v>0.15</v>
          </cell>
          <cell r="H1162">
            <v>0</v>
          </cell>
        </row>
        <row r="1163">
          <cell r="F1163" t="str">
            <v>OLD FANF</v>
          </cell>
          <cell r="G1163">
            <v>0</v>
          </cell>
          <cell r="H1163">
            <v>0</v>
          </cell>
        </row>
        <row r="1164">
          <cell r="F1164" t="str">
            <v>FANF 2 1</v>
          </cell>
          <cell r="G1164">
            <v>0</v>
          </cell>
          <cell r="H1164">
            <v>0</v>
          </cell>
        </row>
        <row r="1165">
          <cell r="F1165" t="str">
            <v>FANF 2 2</v>
          </cell>
          <cell r="G1165">
            <v>0.15</v>
          </cell>
          <cell r="H1165">
            <v>0</v>
          </cell>
        </row>
        <row r="1166">
          <cell r="F1166" t="str">
            <v>FANF 2 3</v>
          </cell>
          <cell r="G1166">
            <v>0</v>
          </cell>
          <cell r="H1166">
            <v>7</v>
          </cell>
        </row>
        <row r="1167">
          <cell r="F1167" t="str">
            <v>FANF 2 4</v>
          </cell>
          <cell r="G1167">
            <v>0</v>
          </cell>
          <cell r="H1167">
            <v>9</v>
          </cell>
        </row>
        <row r="1168">
          <cell r="F1168" t="str">
            <v>FANF 2 5</v>
          </cell>
          <cell r="G1168">
            <v>0</v>
          </cell>
          <cell r="H1168">
            <v>15</v>
          </cell>
        </row>
        <row r="1169">
          <cell r="F1169" t="str">
            <v>FANF 2 6</v>
          </cell>
          <cell r="G1169">
            <v>0</v>
          </cell>
          <cell r="H1169">
            <v>45</v>
          </cell>
        </row>
        <row r="1170">
          <cell r="F1170" t="str">
            <v>FANF 2 7</v>
          </cell>
          <cell r="G1170">
            <v>0</v>
          </cell>
          <cell r="H1170">
            <v>120</v>
          </cell>
        </row>
        <row r="1171">
          <cell r="F1171" t="str">
            <v>FANF 2 8</v>
          </cell>
          <cell r="G1171">
            <v>0</v>
          </cell>
          <cell r="H1171">
            <v>350</v>
          </cell>
        </row>
        <row r="1172">
          <cell r="F1172" t="str">
            <v>FANF 2 9</v>
          </cell>
          <cell r="G1172">
            <v>0</v>
          </cell>
          <cell r="H1172">
            <v>700</v>
          </cell>
        </row>
        <row r="1173">
          <cell r="F1173" t="str">
            <v>FANF 2 10</v>
          </cell>
          <cell r="G1173">
            <v>0</v>
          </cell>
          <cell r="H1173">
            <v>1500</v>
          </cell>
        </row>
        <row r="1174">
          <cell r="F1174" t="str">
            <v>FANF 2 11</v>
          </cell>
          <cell r="G1174">
            <v>0</v>
          </cell>
          <cell r="H1174">
            <v>3500</v>
          </cell>
        </row>
        <row r="1175">
          <cell r="F1175" t="str">
            <v>FANF 2 12</v>
          </cell>
          <cell r="G1175">
            <v>0</v>
          </cell>
          <cell r="H1175">
            <v>7000</v>
          </cell>
        </row>
        <row r="1176">
          <cell r="F1176" t="str">
            <v>FANF 2 13</v>
          </cell>
          <cell r="G1176">
            <v>0</v>
          </cell>
          <cell r="H1176">
            <v>15000</v>
          </cell>
        </row>
        <row r="1177">
          <cell r="F1177" t="str">
            <v>FANF 2 14</v>
          </cell>
          <cell r="G1177">
            <v>0</v>
          </cell>
          <cell r="H1177">
            <v>30000</v>
          </cell>
        </row>
        <row r="1178">
          <cell r="F1178" t="str">
            <v>FANF 2 15</v>
          </cell>
          <cell r="G1178">
            <v>0</v>
          </cell>
          <cell r="H1178">
            <v>40000</v>
          </cell>
        </row>
        <row r="1179">
          <cell r="F1179" t="str">
            <v>VI NAPF</v>
          </cell>
          <cell r="G1179">
            <v>0</v>
          </cell>
          <cell r="H1179">
            <v>1.95E-2</v>
          </cell>
        </row>
        <row r="1180">
          <cell r="F1180" t="str">
            <v>VI ACTVER</v>
          </cell>
          <cell r="G1180">
            <v>0</v>
          </cell>
          <cell r="H1180">
            <v>2.5000000000000001E-2</v>
          </cell>
        </row>
        <row r="1181">
          <cell r="F1181" t="str">
            <v>VI MISUSE</v>
          </cell>
          <cell r="G1181">
            <v>0</v>
          </cell>
          <cell r="H1181">
            <v>0.09</v>
          </cell>
        </row>
        <row r="1182">
          <cell r="F1182" t="str">
            <v>VI ZEROFL</v>
          </cell>
          <cell r="G1182">
            <v>0</v>
          </cell>
          <cell r="H1182">
            <v>0.2</v>
          </cell>
        </row>
        <row r="1183">
          <cell r="F1183" t="str">
            <v>APF EXEMPT</v>
          </cell>
          <cell r="G1183">
            <v>0</v>
          </cell>
          <cell r="H1183">
            <v>0</v>
          </cell>
        </row>
        <row r="1184">
          <cell r="F1184" t="str">
            <v>VI RISKID</v>
          </cell>
          <cell r="G1184">
            <v>0</v>
          </cell>
          <cell r="H1184">
            <v>0</v>
          </cell>
        </row>
        <row r="1185">
          <cell r="F1185" t="str">
            <v>ECHK APF</v>
          </cell>
          <cell r="G1185">
            <v>0</v>
          </cell>
          <cell r="H1185">
            <v>0</v>
          </cell>
        </row>
        <row r="1186">
          <cell r="F1186" t="str">
            <v>VI NAPF DB</v>
          </cell>
          <cell r="G1186">
            <v>0</v>
          </cell>
          <cell r="H1186">
            <v>1.55E-2</v>
          </cell>
        </row>
        <row r="1187">
          <cell r="F1187" t="str">
            <v>VI ASMT</v>
          </cell>
          <cell r="G1187">
            <v>0.13</v>
          </cell>
          <cell r="H1187">
            <v>0</v>
          </cell>
        </row>
        <row r="1188">
          <cell r="F1188" t="str">
            <v>VI BII ACS</v>
          </cell>
          <cell r="G1188">
            <v>0</v>
          </cell>
          <cell r="H1188">
            <v>2.5000000000000001E-3</v>
          </cell>
        </row>
        <row r="1189">
          <cell r="F1189" t="str">
            <v>VI ASMT DB</v>
          </cell>
          <cell r="G1189">
            <v>0.11</v>
          </cell>
          <cell r="H1189">
            <v>0</v>
          </cell>
        </row>
        <row r="1190">
          <cell r="F1190" t="str">
            <v>VI NAPF</v>
          </cell>
          <cell r="G1190">
            <v>0</v>
          </cell>
          <cell r="H1190">
            <v>1.95E-2</v>
          </cell>
        </row>
        <row r="1191">
          <cell r="F1191" t="str">
            <v>VI RISKID</v>
          </cell>
          <cell r="G1191">
            <v>0</v>
          </cell>
          <cell r="H1191">
            <v>0</v>
          </cell>
        </row>
        <row r="1192">
          <cell r="F1192" t="str">
            <v>VI NAPF DB</v>
          </cell>
          <cell r="G1192">
            <v>0</v>
          </cell>
          <cell r="H1192">
            <v>1.55E-2</v>
          </cell>
        </row>
        <row r="1193">
          <cell r="F1193" t="str">
            <v>VI RECLASS</v>
          </cell>
          <cell r="G1193">
            <v>0</v>
          </cell>
          <cell r="H1193">
            <v>0</v>
          </cell>
        </row>
        <row r="1194">
          <cell r="F1194" t="str">
            <v>CHARGEBACK</v>
          </cell>
          <cell r="G1194">
            <v>0</v>
          </cell>
          <cell r="H1194">
            <v>0</v>
          </cell>
        </row>
        <row r="1195">
          <cell r="F1195" t="str">
            <v>CARD ADJ</v>
          </cell>
          <cell r="G1195">
            <v>0</v>
          </cell>
          <cell r="H1195">
            <v>0</v>
          </cell>
        </row>
        <row r="1196">
          <cell r="F1196" t="str">
            <v>CASH ADV</v>
          </cell>
          <cell r="G1196">
            <v>-0.16</v>
          </cell>
          <cell r="H1196">
            <v>-1.65</v>
          </cell>
        </row>
        <row r="1197">
          <cell r="F1197" t="str">
            <v>INT CA ADV</v>
          </cell>
          <cell r="G1197">
            <v>-0.16</v>
          </cell>
          <cell r="H1197">
            <v>-3</v>
          </cell>
        </row>
        <row r="1198">
          <cell r="F1198" t="str">
            <v>RETAIL R</v>
          </cell>
          <cell r="G1198">
            <v>1.71</v>
          </cell>
          <cell r="H1198">
            <v>0.1</v>
          </cell>
        </row>
        <row r="1199">
          <cell r="F1199" t="str">
            <v>K ENTER R</v>
          </cell>
          <cell r="G1199">
            <v>1.97</v>
          </cell>
          <cell r="H1199">
            <v>0.1</v>
          </cell>
        </row>
        <row r="1200">
          <cell r="F1200" t="str">
            <v>CNP R</v>
          </cell>
          <cell r="G1200">
            <v>1.97</v>
          </cell>
          <cell r="H1200">
            <v>0.1</v>
          </cell>
        </row>
        <row r="1201">
          <cell r="F1201" t="str">
            <v>RECURING R</v>
          </cell>
          <cell r="G1201">
            <v>1.35</v>
          </cell>
          <cell r="H1201">
            <v>0.05</v>
          </cell>
        </row>
        <row r="1202">
          <cell r="F1202" t="str">
            <v>EXPRESS R</v>
          </cell>
          <cell r="G1202">
            <v>1.95</v>
          </cell>
          <cell r="H1202">
            <v>0</v>
          </cell>
        </row>
        <row r="1203">
          <cell r="F1203" t="str">
            <v>PETROL R</v>
          </cell>
          <cell r="G1203">
            <v>1.8</v>
          </cell>
          <cell r="H1203">
            <v>0.05</v>
          </cell>
        </row>
        <row r="1204">
          <cell r="F1204" t="str">
            <v>PUBLIC R</v>
          </cell>
          <cell r="G1204">
            <v>1.55</v>
          </cell>
          <cell r="H1204">
            <v>0.1</v>
          </cell>
        </row>
        <row r="1205">
          <cell r="F1205" t="str">
            <v>EMERGING R</v>
          </cell>
          <cell r="G1205">
            <v>1.45</v>
          </cell>
          <cell r="H1205">
            <v>0.05</v>
          </cell>
        </row>
        <row r="1206">
          <cell r="F1206" t="str">
            <v>SPRMKT R</v>
          </cell>
          <cell r="G1206">
            <v>1.65</v>
          </cell>
          <cell r="H1206">
            <v>0.05</v>
          </cell>
        </row>
        <row r="1207">
          <cell r="F1207" t="str">
            <v>RSTRNT R</v>
          </cell>
          <cell r="G1207">
            <v>1.9</v>
          </cell>
          <cell r="H1207">
            <v>0.1</v>
          </cell>
        </row>
        <row r="1208">
          <cell r="F1208" t="str">
            <v>HOTL/CAR R</v>
          </cell>
          <cell r="G1208">
            <v>1.9</v>
          </cell>
          <cell r="H1208">
            <v>0.1</v>
          </cell>
        </row>
        <row r="1209">
          <cell r="F1209" t="str">
            <v>AIRLINE R</v>
          </cell>
          <cell r="G1209">
            <v>1.9</v>
          </cell>
          <cell r="H1209">
            <v>0.1</v>
          </cell>
        </row>
        <row r="1210">
          <cell r="F1210" t="str">
            <v>MID SUB R</v>
          </cell>
          <cell r="G1210">
            <v>2.4</v>
          </cell>
          <cell r="H1210">
            <v>0.1</v>
          </cell>
        </row>
        <row r="1211">
          <cell r="F1211" t="str">
            <v>BASE R</v>
          </cell>
          <cell r="G1211">
            <v>2.95</v>
          </cell>
          <cell r="H1211">
            <v>0.1</v>
          </cell>
        </row>
        <row r="1212">
          <cell r="F1212" t="str">
            <v>VOUCHER1 R</v>
          </cell>
          <cell r="G1212">
            <v>2.0699999999999998</v>
          </cell>
          <cell r="H1212">
            <v>0</v>
          </cell>
        </row>
        <row r="1213">
          <cell r="F1213" t="str">
            <v>VOUCHER2 R</v>
          </cell>
          <cell r="G1213">
            <v>2.02</v>
          </cell>
          <cell r="H1213">
            <v>0</v>
          </cell>
        </row>
        <row r="1214">
          <cell r="F1214" t="str">
            <v>VOUCHER3 R</v>
          </cell>
          <cell r="G1214">
            <v>1.75</v>
          </cell>
          <cell r="H1214">
            <v>0</v>
          </cell>
        </row>
        <row r="1215">
          <cell r="F1215" t="str">
            <v>UTILITY R</v>
          </cell>
          <cell r="G1215">
            <v>0</v>
          </cell>
          <cell r="H1215">
            <v>0.75</v>
          </cell>
        </row>
        <row r="1216">
          <cell r="F1216" t="str">
            <v>REAL EST R</v>
          </cell>
          <cell r="G1216">
            <v>1.1000000000000001</v>
          </cell>
          <cell r="H1216">
            <v>0</v>
          </cell>
        </row>
        <row r="1217">
          <cell r="F1217" t="str">
            <v>INSURANC R</v>
          </cell>
          <cell r="G1217">
            <v>1.43</v>
          </cell>
          <cell r="H1217">
            <v>0.05</v>
          </cell>
        </row>
        <row r="1218">
          <cell r="F1218" t="str">
            <v>RETAIL P</v>
          </cell>
          <cell r="G1218">
            <v>1.71</v>
          </cell>
          <cell r="H1218">
            <v>0.1</v>
          </cell>
        </row>
        <row r="1219">
          <cell r="F1219" t="str">
            <v>K ENTER P</v>
          </cell>
          <cell r="G1219">
            <v>2</v>
          </cell>
          <cell r="H1219">
            <v>0.1</v>
          </cell>
        </row>
        <row r="1220">
          <cell r="F1220" t="str">
            <v>CNP P</v>
          </cell>
          <cell r="G1220">
            <v>2</v>
          </cell>
          <cell r="H1220">
            <v>0.1</v>
          </cell>
        </row>
        <row r="1221">
          <cell r="F1221" t="str">
            <v>RECURING P</v>
          </cell>
          <cell r="G1221">
            <v>1.35</v>
          </cell>
          <cell r="H1221">
            <v>0.05</v>
          </cell>
        </row>
        <row r="1222">
          <cell r="F1222" t="str">
            <v>EXPRESS P</v>
          </cell>
          <cell r="G1222">
            <v>1.95</v>
          </cell>
          <cell r="H1222">
            <v>0</v>
          </cell>
        </row>
        <row r="1223">
          <cell r="F1223" t="str">
            <v>PETROL P</v>
          </cell>
          <cell r="G1223">
            <v>1.8</v>
          </cell>
          <cell r="H1223">
            <v>0.05</v>
          </cell>
        </row>
        <row r="1224">
          <cell r="F1224" t="str">
            <v>PUBLIC P</v>
          </cell>
          <cell r="G1224">
            <v>1.55</v>
          </cell>
          <cell r="H1224">
            <v>0.1</v>
          </cell>
        </row>
        <row r="1225">
          <cell r="F1225" t="str">
            <v>EMERGING P</v>
          </cell>
          <cell r="G1225">
            <v>1.45</v>
          </cell>
          <cell r="H1225">
            <v>0.05</v>
          </cell>
        </row>
        <row r="1226">
          <cell r="F1226" t="str">
            <v>SPRMKT P</v>
          </cell>
          <cell r="G1226">
            <v>1.65</v>
          </cell>
          <cell r="H1226">
            <v>0.05</v>
          </cell>
        </row>
        <row r="1227">
          <cell r="F1227" t="str">
            <v>RSTRNT P</v>
          </cell>
          <cell r="G1227">
            <v>2.2000000000000002</v>
          </cell>
          <cell r="H1227">
            <v>0.1</v>
          </cell>
        </row>
        <row r="1228">
          <cell r="F1228" t="str">
            <v>HOTL/CAR P</v>
          </cell>
          <cell r="G1228">
            <v>2.2999999999999998</v>
          </cell>
          <cell r="H1228">
            <v>0.1</v>
          </cell>
        </row>
        <row r="1229">
          <cell r="F1229" t="str">
            <v>AIRLINE P</v>
          </cell>
          <cell r="G1229">
            <v>2.2999999999999998</v>
          </cell>
          <cell r="H1229">
            <v>0.1</v>
          </cell>
        </row>
        <row r="1230">
          <cell r="F1230" t="str">
            <v>UTILITY P</v>
          </cell>
          <cell r="G1230">
            <v>0</v>
          </cell>
          <cell r="H1230">
            <v>0.75</v>
          </cell>
        </row>
        <row r="1231">
          <cell r="F1231" t="str">
            <v>MID SUB P</v>
          </cell>
          <cell r="G1231">
            <v>2.4</v>
          </cell>
          <cell r="H1231">
            <v>0.1</v>
          </cell>
        </row>
        <row r="1232">
          <cell r="F1232" t="str">
            <v>BASE P</v>
          </cell>
          <cell r="G1232">
            <v>2.95</v>
          </cell>
          <cell r="H1232">
            <v>0.1</v>
          </cell>
        </row>
        <row r="1233">
          <cell r="F1233" t="str">
            <v>REAL EST P</v>
          </cell>
          <cell r="G1233">
            <v>1.1000000000000001</v>
          </cell>
          <cell r="H1233">
            <v>0</v>
          </cell>
        </row>
        <row r="1234">
          <cell r="F1234" t="str">
            <v>INSURANC P</v>
          </cell>
          <cell r="G1234">
            <v>1.43</v>
          </cell>
          <cell r="H1234">
            <v>0.05</v>
          </cell>
        </row>
        <row r="1235">
          <cell r="F1235" t="str">
            <v>RETAIL C</v>
          </cell>
          <cell r="G1235">
            <v>1.56</v>
          </cell>
          <cell r="H1235">
            <v>0.1</v>
          </cell>
        </row>
        <row r="1236">
          <cell r="F1236" t="str">
            <v>VOUCHER1 P</v>
          </cell>
          <cell r="G1236">
            <v>2.0699999999999998</v>
          </cell>
          <cell r="H1236">
            <v>0</v>
          </cell>
        </row>
        <row r="1237">
          <cell r="F1237" t="str">
            <v>VOUCHER2 P</v>
          </cell>
          <cell r="G1237">
            <v>2.02</v>
          </cell>
          <cell r="H1237">
            <v>0</v>
          </cell>
        </row>
        <row r="1238">
          <cell r="F1238" t="str">
            <v>VOUCHER3 P</v>
          </cell>
          <cell r="G1238">
            <v>1.75</v>
          </cell>
          <cell r="H1238">
            <v>0</v>
          </cell>
        </row>
        <row r="1239">
          <cell r="F1239" t="str">
            <v>K ENTER C</v>
          </cell>
          <cell r="G1239">
            <v>1.87</v>
          </cell>
          <cell r="H1239">
            <v>0.1</v>
          </cell>
        </row>
        <row r="1240">
          <cell r="F1240" t="str">
            <v>CNP C</v>
          </cell>
          <cell r="G1240">
            <v>1.87</v>
          </cell>
          <cell r="H1240">
            <v>0.1</v>
          </cell>
        </row>
        <row r="1241">
          <cell r="F1241" t="str">
            <v>RECURING C</v>
          </cell>
          <cell r="G1241">
            <v>1.35</v>
          </cell>
          <cell r="H1241">
            <v>0.05</v>
          </cell>
        </row>
        <row r="1242">
          <cell r="F1242" t="str">
            <v>EXPRESS C</v>
          </cell>
          <cell r="G1242">
            <v>1.95</v>
          </cell>
          <cell r="H1242">
            <v>0</v>
          </cell>
        </row>
        <row r="1243">
          <cell r="F1243" t="str">
            <v>PETROL C</v>
          </cell>
          <cell r="G1243">
            <v>1.55</v>
          </cell>
          <cell r="H1243">
            <v>0.05</v>
          </cell>
        </row>
        <row r="1244">
          <cell r="F1244" t="str">
            <v>PUBLIC C</v>
          </cell>
          <cell r="G1244">
            <v>1.55</v>
          </cell>
          <cell r="H1244">
            <v>0.1</v>
          </cell>
        </row>
        <row r="1245">
          <cell r="F1245" t="str">
            <v>EMERGING C</v>
          </cell>
          <cell r="G1245">
            <v>1.45</v>
          </cell>
          <cell r="H1245">
            <v>0.05</v>
          </cell>
        </row>
        <row r="1246">
          <cell r="F1246" t="str">
            <v>SPRMKT C</v>
          </cell>
          <cell r="G1246">
            <v>1.4</v>
          </cell>
          <cell r="H1246">
            <v>0.05</v>
          </cell>
        </row>
        <row r="1247">
          <cell r="F1247" t="str">
            <v>RSTRNT C</v>
          </cell>
          <cell r="G1247">
            <v>1.56</v>
          </cell>
          <cell r="H1247">
            <v>0.1</v>
          </cell>
        </row>
        <row r="1248">
          <cell r="F1248" t="str">
            <v>HOTL/CAR C</v>
          </cell>
          <cell r="G1248">
            <v>1.58</v>
          </cell>
          <cell r="H1248">
            <v>0.1</v>
          </cell>
        </row>
        <row r="1249">
          <cell r="F1249" t="str">
            <v>AIRLINE C</v>
          </cell>
          <cell r="G1249">
            <v>1.75</v>
          </cell>
          <cell r="H1249">
            <v>0.1</v>
          </cell>
        </row>
        <row r="1250">
          <cell r="F1250" t="str">
            <v>UTILITY C</v>
          </cell>
          <cell r="G1250">
            <v>0</v>
          </cell>
          <cell r="H1250">
            <v>0.75</v>
          </cell>
        </row>
        <row r="1251">
          <cell r="F1251" t="str">
            <v>REAL EST C</v>
          </cell>
          <cell r="G1251">
            <v>1.1000000000000001</v>
          </cell>
          <cell r="H1251">
            <v>0</v>
          </cell>
        </row>
        <row r="1252">
          <cell r="F1252" t="str">
            <v>INSURANC C</v>
          </cell>
          <cell r="G1252">
            <v>1.43</v>
          </cell>
          <cell r="H1252">
            <v>0.05</v>
          </cell>
        </row>
        <row r="1253">
          <cell r="F1253" t="str">
            <v>MID SUB C</v>
          </cell>
          <cell r="G1253">
            <v>2.4</v>
          </cell>
          <cell r="H1253">
            <v>0.1</v>
          </cell>
        </row>
        <row r="1254">
          <cell r="F1254" t="str">
            <v>BASE C</v>
          </cell>
          <cell r="G1254">
            <v>2.95</v>
          </cell>
          <cell r="H1254">
            <v>0.1</v>
          </cell>
        </row>
        <row r="1255">
          <cell r="F1255" t="str">
            <v>VOUCHER1 C</v>
          </cell>
          <cell r="G1255">
            <v>2.0699999999999998</v>
          </cell>
          <cell r="H1255">
            <v>0</v>
          </cell>
        </row>
        <row r="1256">
          <cell r="F1256" t="str">
            <v>VOUCHER2 C</v>
          </cell>
          <cell r="G1256">
            <v>2.02</v>
          </cell>
          <cell r="H1256">
            <v>0</v>
          </cell>
        </row>
        <row r="1257">
          <cell r="F1257" t="str">
            <v>VOUCHER3 C</v>
          </cell>
          <cell r="G1257">
            <v>1.75</v>
          </cell>
          <cell r="H1257">
            <v>0</v>
          </cell>
        </row>
        <row r="1258">
          <cell r="F1258" t="str">
            <v>ELECT INTL</v>
          </cell>
          <cell r="G1258">
            <v>1.3599999999999999</v>
          </cell>
          <cell r="H1258">
            <v>0</v>
          </cell>
        </row>
        <row r="1259">
          <cell r="F1259" t="str">
            <v>BASE INTL</v>
          </cell>
          <cell r="G1259">
            <v>1.7</v>
          </cell>
          <cell r="H1259">
            <v>0.1</v>
          </cell>
        </row>
        <row r="1260">
          <cell r="F1260" t="str">
            <v>CR INTL</v>
          </cell>
          <cell r="G1260">
            <v>0</v>
          </cell>
          <cell r="H1260">
            <v>0</v>
          </cell>
        </row>
        <row r="1261">
          <cell r="F1261" t="str">
            <v>RECURE PP</v>
          </cell>
          <cell r="G1261">
            <v>1.8</v>
          </cell>
          <cell r="H1261">
            <v>0.05</v>
          </cell>
        </row>
        <row r="1262">
          <cell r="F1262" t="str">
            <v>UTILITY PP</v>
          </cell>
          <cell r="G1262">
            <v>0</v>
          </cell>
          <cell r="H1262">
            <v>0.75</v>
          </cell>
        </row>
        <row r="1263">
          <cell r="F1263" t="str">
            <v>REAL ESTPP</v>
          </cell>
          <cell r="G1263">
            <v>2.2999999999999998</v>
          </cell>
          <cell r="H1263">
            <v>0.1</v>
          </cell>
        </row>
        <row r="1264">
          <cell r="F1264" t="str">
            <v>INSURE PP</v>
          </cell>
          <cell r="G1264">
            <v>2.2999999999999998</v>
          </cell>
          <cell r="H1264">
            <v>0.05</v>
          </cell>
        </row>
        <row r="1265">
          <cell r="F1265" t="str">
            <v>SPRMRKT PP</v>
          </cell>
          <cell r="G1265">
            <v>1.9</v>
          </cell>
          <cell r="H1265">
            <v>0.1</v>
          </cell>
        </row>
        <row r="1266">
          <cell r="F1266" t="str">
            <v>EMERGE PP</v>
          </cell>
          <cell r="G1266">
            <v>2.2999999999999998</v>
          </cell>
          <cell r="H1266">
            <v>0.1</v>
          </cell>
        </row>
        <row r="1267">
          <cell r="F1267" t="str">
            <v>PUBLIC PP</v>
          </cell>
          <cell r="G1267">
            <v>1.55</v>
          </cell>
          <cell r="H1267">
            <v>0.1</v>
          </cell>
        </row>
        <row r="1268">
          <cell r="F1268" t="str">
            <v>EXPRESS PP</v>
          </cell>
          <cell r="G1268">
            <v>2.0500000000000003</v>
          </cell>
          <cell r="H1268">
            <v>0</v>
          </cell>
        </row>
        <row r="1269">
          <cell r="F1269" t="str">
            <v>PETROL PP</v>
          </cell>
          <cell r="G1269">
            <v>1.8</v>
          </cell>
          <cell r="H1269">
            <v>0.05</v>
          </cell>
        </row>
        <row r="1270">
          <cell r="F1270" t="str">
            <v>D RTL PP</v>
          </cell>
          <cell r="G1270">
            <v>2.15</v>
          </cell>
          <cell r="H1270">
            <v>0.1</v>
          </cell>
        </row>
        <row r="1271">
          <cell r="F1271" t="str">
            <v>D RSTRNTPP</v>
          </cell>
          <cell r="G1271">
            <v>2.4</v>
          </cell>
          <cell r="H1271">
            <v>0.1</v>
          </cell>
        </row>
        <row r="1272">
          <cell r="F1272" t="str">
            <v>HTL/CAR PP</v>
          </cell>
          <cell r="G1272">
            <v>2.4</v>
          </cell>
          <cell r="H1272">
            <v>0.1</v>
          </cell>
        </row>
        <row r="1273">
          <cell r="F1273" t="str">
            <v>AIRLINE PP</v>
          </cell>
          <cell r="G1273">
            <v>2.4</v>
          </cell>
          <cell r="H1273">
            <v>0.1</v>
          </cell>
        </row>
        <row r="1274">
          <cell r="F1274" t="str">
            <v>CNP PP</v>
          </cell>
          <cell r="G1274">
            <v>2.35</v>
          </cell>
          <cell r="H1274">
            <v>0.1</v>
          </cell>
        </row>
        <row r="1275">
          <cell r="F1275" t="str">
            <v>K ENTER PP</v>
          </cell>
          <cell r="G1275">
            <v>2.4</v>
          </cell>
          <cell r="H1275">
            <v>0.1</v>
          </cell>
        </row>
        <row r="1276">
          <cell r="F1276" t="str">
            <v>MID SUB PP</v>
          </cell>
          <cell r="G1276">
            <v>2.4</v>
          </cell>
          <cell r="H1276">
            <v>0.1</v>
          </cell>
        </row>
        <row r="1277">
          <cell r="F1277" t="str">
            <v>BASE PP</v>
          </cell>
          <cell r="G1277">
            <v>2.95</v>
          </cell>
          <cell r="H1277">
            <v>0.1</v>
          </cell>
        </row>
        <row r="1278">
          <cell r="F1278" t="str">
            <v>VOUCHER1PP</v>
          </cell>
          <cell r="G1278">
            <v>2.0699999999999998</v>
          </cell>
          <cell r="H1278">
            <v>0</v>
          </cell>
        </row>
        <row r="1279">
          <cell r="F1279" t="str">
            <v>VOUCHER2PP</v>
          </cell>
          <cell r="G1279">
            <v>2.02</v>
          </cell>
          <cell r="H1279">
            <v>0</v>
          </cell>
        </row>
        <row r="1280">
          <cell r="F1280" t="str">
            <v>VOUCHER3PP</v>
          </cell>
          <cell r="G1280">
            <v>1.75</v>
          </cell>
          <cell r="H1280">
            <v>0</v>
          </cell>
        </row>
        <row r="1281">
          <cell r="F1281" t="str">
            <v>ARU LOCAL</v>
          </cell>
          <cell r="G1281">
            <v>0</v>
          </cell>
          <cell r="H1281">
            <v>0</v>
          </cell>
        </row>
        <row r="1282">
          <cell r="F1282" t="str">
            <v>ELEC LOC</v>
          </cell>
          <cell r="G1282">
            <v>0</v>
          </cell>
          <cell r="H1282">
            <v>0</v>
          </cell>
        </row>
        <row r="1283">
          <cell r="F1283" t="str">
            <v>BNKNT VOC</v>
          </cell>
          <cell r="G1283">
            <v>0</v>
          </cell>
          <cell r="H1283">
            <v>0</v>
          </cell>
        </row>
        <row r="1284">
          <cell r="F1284" t="str">
            <v>BKNT LOCAL</v>
          </cell>
          <cell r="G1284">
            <v>0</v>
          </cell>
          <cell r="H1284">
            <v>0</v>
          </cell>
        </row>
        <row r="1285">
          <cell r="F1285" t="str">
            <v>BKNT WATS</v>
          </cell>
          <cell r="G1285">
            <v>0</v>
          </cell>
          <cell r="H1285">
            <v>0</v>
          </cell>
        </row>
        <row r="1286">
          <cell r="F1286" t="str">
            <v>BKNT 950</v>
          </cell>
          <cell r="G1286">
            <v>0</v>
          </cell>
          <cell r="H1286">
            <v>0</v>
          </cell>
        </row>
        <row r="1287">
          <cell r="F1287" t="str">
            <v>BKNT LEASE</v>
          </cell>
          <cell r="G1287">
            <v>0</v>
          </cell>
          <cell r="H1287">
            <v>0</v>
          </cell>
        </row>
        <row r="1288">
          <cell r="F1288" t="str">
            <v>AIR AUTH</v>
          </cell>
          <cell r="G1288">
            <v>0</v>
          </cell>
          <cell r="H1288">
            <v>0</v>
          </cell>
        </row>
        <row r="1289">
          <cell r="F1289" t="str">
            <v>VNET LOCAL</v>
          </cell>
          <cell r="G1289">
            <v>0</v>
          </cell>
          <cell r="H1289">
            <v>0</v>
          </cell>
        </row>
        <row r="1290">
          <cell r="F1290" t="str">
            <v>VNET WATS</v>
          </cell>
          <cell r="G1290">
            <v>0</v>
          </cell>
          <cell r="H1290">
            <v>0</v>
          </cell>
        </row>
        <row r="1291">
          <cell r="F1291" t="str">
            <v>VNET 950</v>
          </cell>
          <cell r="G1291">
            <v>0</v>
          </cell>
          <cell r="H1291">
            <v>0</v>
          </cell>
        </row>
        <row r="1292">
          <cell r="F1292" t="str">
            <v>VNET LEASE</v>
          </cell>
          <cell r="G1292">
            <v>0</v>
          </cell>
          <cell r="H1292">
            <v>0</v>
          </cell>
        </row>
        <row r="1293">
          <cell r="F1293" t="str">
            <v>VNET EC</v>
          </cell>
          <cell r="G1293">
            <v>0</v>
          </cell>
          <cell r="H1293">
            <v>0</v>
          </cell>
        </row>
        <row r="1294">
          <cell r="F1294" t="str">
            <v>OPR ASSIST</v>
          </cell>
          <cell r="G1294">
            <v>0</v>
          </cell>
          <cell r="H1294">
            <v>0</v>
          </cell>
        </row>
        <row r="1295">
          <cell r="F1295" t="str">
            <v>REFERRAL</v>
          </cell>
          <cell r="G1295">
            <v>0</v>
          </cell>
          <cell r="H1295">
            <v>0</v>
          </cell>
        </row>
        <row r="1296">
          <cell r="F1296" t="str">
            <v>VOICE AUTH</v>
          </cell>
          <cell r="G1296">
            <v>0</v>
          </cell>
          <cell r="H1296">
            <v>0</v>
          </cell>
        </row>
        <row r="1297">
          <cell r="F1297" t="str">
            <v>AVS</v>
          </cell>
          <cell r="G1297">
            <v>0</v>
          </cell>
          <cell r="H1297">
            <v>0</v>
          </cell>
        </row>
        <row r="1298">
          <cell r="F1298" t="str">
            <v>ARU</v>
          </cell>
          <cell r="G1298">
            <v>0</v>
          </cell>
          <cell r="H1298">
            <v>0</v>
          </cell>
        </row>
        <row r="1299">
          <cell r="F1299" t="str">
            <v>BATCH AUTH</v>
          </cell>
          <cell r="G1299">
            <v>0</v>
          </cell>
          <cell r="H1299">
            <v>0</v>
          </cell>
        </row>
        <row r="1300">
          <cell r="F1300" t="str">
            <v>BATCH WATS</v>
          </cell>
          <cell r="G1300">
            <v>0</v>
          </cell>
          <cell r="H1300">
            <v>0</v>
          </cell>
        </row>
        <row r="1301">
          <cell r="F1301" t="str">
            <v>RVSL D COM</v>
          </cell>
          <cell r="G1301">
            <v>0</v>
          </cell>
          <cell r="H1301">
            <v>0</v>
          </cell>
        </row>
        <row r="1302">
          <cell r="F1302" t="str">
            <v>DIAL COM</v>
          </cell>
          <cell r="G1302">
            <v>0</v>
          </cell>
          <cell r="H1302">
            <v>8.3999999999999995E-3</v>
          </cell>
        </row>
        <row r="1303">
          <cell r="F1303" t="str">
            <v>IP COM</v>
          </cell>
          <cell r="G1303">
            <v>0</v>
          </cell>
          <cell r="H1303">
            <v>0</v>
          </cell>
        </row>
        <row r="1304">
          <cell r="F1304" t="str">
            <v>AUTH RVSL</v>
          </cell>
          <cell r="G1304">
            <v>0</v>
          </cell>
          <cell r="H1304">
            <v>0</v>
          </cell>
        </row>
        <row r="1305">
          <cell r="F1305" t="str">
            <v>LOC</v>
          </cell>
          <cell r="G1305">
            <v>0</v>
          </cell>
          <cell r="H1305">
            <v>0</v>
          </cell>
        </row>
        <row r="1306">
          <cell r="F1306" t="str">
            <v>WAT</v>
          </cell>
          <cell r="G1306">
            <v>0</v>
          </cell>
          <cell r="H1306">
            <v>0</v>
          </cell>
        </row>
        <row r="1307">
          <cell r="F1307">
            <v>950</v>
          </cell>
          <cell r="G1307">
            <v>0</v>
          </cell>
          <cell r="H1307">
            <v>0</v>
          </cell>
        </row>
        <row r="1308">
          <cell r="F1308" t="str">
            <v>LSE LINE</v>
          </cell>
          <cell r="G1308">
            <v>0</v>
          </cell>
          <cell r="H1308">
            <v>0</v>
          </cell>
        </row>
        <row r="1309">
          <cell r="F1309" t="str">
            <v>ECR AUTH</v>
          </cell>
          <cell r="G1309">
            <v>0</v>
          </cell>
          <cell r="H1309">
            <v>0</v>
          </cell>
        </row>
        <row r="1310">
          <cell r="F1310" t="str">
            <v>ECOMM</v>
          </cell>
          <cell r="G1310">
            <v>0</v>
          </cell>
          <cell r="H1310">
            <v>0</v>
          </cell>
        </row>
        <row r="1311">
          <cell r="F1311" t="str">
            <v>3DELT AUTH</v>
          </cell>
          <cell r="G1311">
            <v>0</v>
          </cell>
          <cell r="H1311">
            <v>0</v>
          </cell>
        </row>
        <row r="1312">
          <cell r="F1312" t="str">
            <v>EMV PTM</v>
          </cell>
          <cell r="G1312">
            <v>0</v>
          </cell>
          <cell r="H1312">
            <v>0</v>
          </cell>
        </row>
        <row r="1313">
          <cell r="F1313" t="str">
            <v>NDC VOICE</v>
          </cell>
          <cell r="G1313">
            <v>0</v>
          </cell>
          <cell r="H1313">
            <v>0</v>
          </cell>
        </row>
        <row r="1314">
          <cell r="F1314" t="str">
            <v>NDC V ARU</v>
          </cell>
          <cell r="G1314">
            <v>0</v>
          </cell>
          <cell r="H1314">
            <v>0</v>
          </cell>
        </row>
        <row r="1315">
          <cell r="F1315" t="str">
            <v>NDC AVS</v>
          </cell>
          <cell r="G1315">
            <v>0</v>
          </cell>
          <cell r="H1315">
            <v>0</v>
          </cell>
        </row>
        <row r="1316">
          <cell r="F1316" t="str">
            <v>NDC BATCH</v>
          </cell>
          <cell r="G1316">
            <v>0</v>
          </cell>
          <cell r="H1316">
            <v>0</v>
          </cell>
        </row>
        <row r="1317">
          <cell r="F1317" t="str">
            <v>NDC LOCAL</v>
          </cell>
          <cell r="G1317">
            <v>0</v>
          </cell>
          <cell r="H1317">
            <v>0</v>
          </cell>
        </row>
        <row r="1318">
          <cell r="F1318" t="str">
            <v>NDC WATS</v>
          </cell>
          <cell r="G1318">
            <v>0</v>
          </cell>
          <cell r="H1318">
            <v>0</v>
          </cell>
        </row>
        <row r="1319">
          <cell r="F1319" t="str">
            <v>NDC 950</v>
          </cell>
          <cell r="G1319">
            <v>0</v>
          </cell>
          <cell r="H1319">
            <v>0</v>
          </cell>
        </row>
        <row r="1320">
          <cell r="F1320" t="str">
            <v>NDC LEASE</v>
          </cell>
          <cell r="G1320">
            <v>0</v>
          </cell>
          <cell r="H1320">
            <v>0</v>
          </cell>
        </row>
        <row r="1321">
          <cell r="F1321" t="str">
            <v>AU CAFD NS</v>
          </cell>
          <cell r="G1321">
            <v>0</v>
          </cell>
          <cell r="H1321">
            <v>0</v>
          </cell>
        </row>
        <row r="1322">
          <cell r="F1322" t="str">
            <v>AU CAFD NO</v>
          </cell>
          <cell r="G1322">
            <v>0</v>
          </cell>
          <cell r="H1322">
            <v>0</v>
          </cell>
        </row>
        <row r="1323">
          <cell r="F1323" t="str">
            <v>AU CAFD IN</v>
          </cell>
          <cell r="G1323">
            <v>0</v>
          </cell>
          <cell r="H1323">
            <v>0</v>
          </cell>
        </row>
        <row r="1324">
          <cell r="F1324" t="str">
            <v>AU CAELAV2</v>
          </cell>
          <cell r="G1324">
            <v>0</v>
          </cell>
          <cell r="H1324">
            <v>0</v>
          </cell>
        </row>
        <row r="1325">
          <cell r="F1325" t="str">
            <v>AU CACINN</v>
          </cell>
          <cell r="G1325">
            <v>0</v>
          </cell>
          <cell r="H1325">
            <v>0</v>
          </cell>
        </row>
        <row r="1326">
          <cell r="F1326" t="str">
            <v>AU CAHRTLN</v>
          </cell>
          <cell r="G1326">
            <v>0</v>
          </cell>
          <cell r="H1326">
            <v>0</v>
          </cell>
        </row>
        <row r="1327">
          <cell r="F1327" t="str">
            <v>AU OTSVS</v>
          </cell>
          <cell r="G1327">
            <v>0</v>
          </cell>
          <cell r="H1327">
            <v>0</v>
          </cell>
        </row>
        <row r="1328">
          <cell r="F1328" t="str">
            <v>AU OTRBS</v>
          </cell>
          <cell r="G1328">
            <v>0</v>
          </cell>
          <cell r="H1328">
            <v>0</v>
          </cell>
        </row>
        <row r="1329">
          <cell r="F1329" t="str">
            <v>AU OTBOFA1</v>
          </cell>
          <cell r="G1329">
            <v>0</v>
          </cell>
          <cell r="H1329">
            <v>0</v>
          </cell>
        </row>
        <row r="1330">
          <cell r="F1330" t="str">
            <v>AU OTBOFA2</v>
          </cell>
          <cell r="G1330">
            <v>0</v>
          </cell>
          <cell r="H1330">
            <v>0</v>
          </cell>
        </row>
        <row r="1331">
          <cell r="F1331" t="str">
            <v>CP CAFD NS</v>
          </cell>
          <cell r="G1331">
            <v>0</v>
          </cell>
          <cell r="H1331">
            <v>0</v>
          </cell>
        </row>
        <row r="1332">
          <cell r="F1332" t="str">
            <v>CP CAFD NO</v>
          </cell>
          <cell r="G1332">
            <v>0</v>
          </cell>
          <cell r="H1332">
            <v>0</v>
          </cell>
        </row>
        <row r="1333">
          <cell r="F1333" t="str">
            <v>CP CAFD IN</v>
          </cell>
          <cell r="G1333">
            <v>0</v>
          </cell>
          <cell r="H1333">
            <v>0</v>
          </cell>
        </row>
        <row r="1334">
          <cell r="F1334" t="str">
            <v>CP CAELAV2</v>
          </cell>
          <cell r="G1334">
            <v>0</v>
          </cell>
          <cell r="H1334">
            <v>0</v>
          </cell>
        </row>
        <row r="1335">
          <cell r="F1335" t="str">
            <v>ADS LOCAL</v>
          </cell>
          <cell r="G1335">
            <v>0</v>
          </cell>
          <cell r="H1335">
            <v>0</v>
          </cell>
        </row>
        <row r="1336">
          <cell r="F1336" t="str">
            <v>ADS WATS</v>
          </cell>
          <cell r="G1336">
            <v>0</v>
          </cell>
          <cell r="H1336">
            <v>0</v>
          </cell>
        </row>
        <row r="1337">
          <cell r="F1337" t="str">
            <v>ADS 950</v>
          </cell>
          <cell r="G1337">
            <v>0</v>
          </cell>
          <cell r="H1337">
            <v>0</v>
          </cell>
        </row>
        <row r="1338">
          <cell r="F1338" t="str">
            <v>ADS LEASE</v>
          </cell>
          <cell r="G1338">
            <v>0</v>
          </cell>
          <cell r="H1338">
            <v>0</v>
          </cell>
        </row>
        <row r="1339">
          <cell r="F1339" t="str">
            <v>BPASS LOCL</v>
          </cell>
          <cell r="G1339">
            <v>0</v>
          </cell>
          <cell r="H1339">
            <v>0</v>
          </cell>
        </row>
        <row r="1340">
          <cell r="F1340" t="str">
            <v>BPASS WATS</v>
          </cell>
          <cell r="G1340">
            <v>0</v>
          </cell>
          <cell r="H1340">
            <v>0</v>
          </cell>
        </row>
        <row r="1341">
          <cell r="F1341" t="str">
            <v>BPASS 950</v>
          </cell>
          <cell r="G1341">
            <v>0</v>
          </cell>
          <cell r="H1341">
            <v>0</v>
          </cell>
        </row>
        <row r="1342">
          <cell r="F1342" t="str">
            <v>BPASS LEAS</v>
          </cell>
          <cell r="G1342">
            <v>0</v>
          </cell>
          <cell r="H1342">
            <v>0</v>
          </cell>
        </row>
        <row r="1343">
          <cell r="F1343" t="str">
            <v>AXIS VOICE</v>
          </cell>
          <cell r="G1343">
            <v>0</v>
          </cell>
          <cell r="H1343">
            <v>0</v>
          </cell>
        </row>
        <row r="1344">
          <cell r="F1344" t="str">
            <v>AXIS ARU L</v>
          </cell>
          <cell r="G1344">
            <v>0</v>
          </cell>
          <cell r="H1344">
            <v>0</v>
          </cell>
        </row>
        <row r="1345">
          <cell r="F1345" t="str">
            <v>AXIS ARU W</v>
          </cell>
          <cell r="G1345">
            <v>0</v>
          </cell>
          <cell r="H1345">
            <v>0</v>
          </cell>
        </row>
        <row r="1346">
          <cell r="F1346" t="str">
            <v>AXIS ARUMW</v>
          </cell>
          <cell r="G1346">
            <v>0</v>
          </cell>
          <cell r="H1346">
            <v>0</v>
          </cell>
        </row>
        <row r="1347">
          <cell r="F1347" t="str">
            <v>AXIS LOCAL</v>
          </cell>
          <cell r="G1347">
            <v>0</v>
          </cell>
          <cell r="H1347">
            <v>0</v>
          </cell>
        </row>
        <row r="1348">
          <cell r="F1348" t="str">
            <v>AXIS WATS</v>
          </cell>
          <cell r="G1348">
            <v>0</v>
          </cell>
          <cell r="H1348">
            <v>0</v>
          </cell>
        </row>
        <row r="1349">
          <cell r="F1349" t="str">
            <v>AXIS 950</v>
          </cell>
          <cell r="G1349">
            <v>0</v>
          </cell>
          <cell r="H1349">
            <v>0</v>
          </cell>
        </row>
        <row r="1350">
          <cell r="F1350" t="str">
            <v>AXIS LEASE</v>
          </cell>
          <cell r="G1350">
            <v>0</v>
          </cell>
          <cell r="H1350">
            <v>0</v>
          </cell>
        </row>
        <row r="1351">
          <cell r="F1351" t="str">
            <v>POSTC LOC</v>
          </cell>
          <cell r="G1351">
            <v>0</v>
          </cell>
          <cell r="H1351">
            <v>0</v>
          </cell>
        </row>
        <row r="1352">
          <cell r="F1352" t="str">
            <v>POSTC WATS</v>
          </cell>
          <cell r="G1352">
            <v>0</v>
          </cell>
          <cell r="H1352">
            <v>0</v>
          </cell>
        </row>
        <row r="1353">
          <cell r="F1353" t="str">
            <v>POSTC 950</v>
          </cell>
          <cell r="G1353">
            <v>0</v>
          </cell>
          <cell r="H1353">
            <v>0</v>
          </cell>
        </row>
        <row r="1354">
          <cell r="F1354" t="str">
            <v>POSTC LSE</v>
          </cell>
          <cell r="G1354">
            <v>0</v>
          </cell>
          <cell r="H1354">
            <v>0</v>
          </cell>
        </row>
        <row r="1355">
          <cell r="F1355" t="str">
            <v>GENSR LOC</v>
          </cell>
          <cell r="G1355">
            <v>0</v>
          </cell>
          <cell r="H1355">
            <v>0</v>
          </cell>
        </row>
        <row r="1356">
          <cell r="F1356" t="str">
            <v>GENSR WATS</v>
          </cell>
          <cell r="G1356">
            <v>0</v>
          </cell>
          <cell r="H1356">
            <v>0</v>
          </cell>
        </row>
        <row r="1357">
          <cell r="F1357" t="str">
            <v>GENSR 950</v>
          </cell>
          <cell r="G1357">
            <v>0</v>
          </cell>
          <cell r="H1357">
            <v>0</v>
          </cell>
        </row>
        <row r="1358">
          <cell r="F1358" t="str">
            <v>GENSR LSE</v>
          </cell>
          <cell r="G1358">
            <v>0</v>
          </cell>
          <cell r="H1358">
            <v>0</v>
          </cell>
        </row>
        <row r="1359">
          <cell r="F1359" t="str">
            <v>NASH LOCAL</v>
          </cell>
          <cell r="G1359">
            <v>0</v>
          </cell>
          <cell r="H1359">
            <v>0</v>
          </cell>
        </row>
        <row r="1360">
          <cell r="F1360" t="str">
            <v>NASH WATS</v>
          </cell>
          <cell r="G1360">
            <v>0</v>
          </cell>
          <cell r="H1360">
            <v>0</v>
          </cell>
        </row>
        <row r="1361">
          <cell r="F1361" t="str">
            <v>NASH 950</v>
          </cell>
          <cell r="G1361">
            <v>0</v>
          </cell>
          <cell r="H1361">
            <v>0</v>
          </cell>
        </row>
        <row r="1362">
          <cell r="F1362" t="str">
            <v>NASH ECOMM</v>
          </cell>
          <cell r="G1362">
            <v>0</v>
          </cell>
          <cell r="H1362">
            <v>0</v>
          </cell>
        </row>
        <row r="1363">
          <cell r="F1363" t="str">
            <v>NPC WATS</v>
          </cell>
          <cell r="G1363">
            <v>0</v>
          </cell>
          <cell r="H1363">
            <v>0</v>
          </cell>
        </row>
        <row r="1364">
          <cell r="F1364" t="str">
            <v>WEBGATEWAY</v>
          </cell>
          <cell r="G1364">
            <v>0</v>
          </cell>
          <cell r="H1364">
            <v>0</v>
          </cell>
        </row>
        <row r="1365">
          <cell r="F1365" t="str">
            <v>IVRGATEWAY</v>
          </cell>
          <cell r="G1365">
            <v>0</v>
          </cell>
          <cell r="H1365">
            <v>0</v>
          </cell>
        </row>
        <row r="1366">
          <cell r="F1366" t="str">
            <v>AUTH FEES</v>
          </cell>
          <cell r="G1366">
            <v>0</v>
          </cell>
          <cell r="H1366">
            <v>0</v>
          </cell>
        </row>
        <row r="1367">
          <cell r="F1367" t="str">
            <v>ECOM C</v>
          </cell>
          <cell r="G1367">
            <v>1.87</v>
          </cell>
          <cell r="H1367">
            <v>0.1</v>
          </cell>
        </row>
        <row r="1368">
          <cell r="F1368" t="str">
            <v>ECOM R</v>
          </cell>
          <cell r="G1368">
            <v>1.97</v>
          </cell>
          <cell r="H1368">
            <v>0.1</v>
          </cell>
        </row>
        <row r="1369">
          <cell r="F1369" t="str">
            <v>ECOM P</v>
          </cell>
          <cell r="G1369">
            <v>2</v>
          </cell>
          <cell r="H1369">
            <v>0.1</v>
          </cell>
        </row>
        <row r="1370">
          <cell r="F1370" t="str">
            <v>ECOM PP</v>
          </cell>
          <cell r="G1370">
            <v>2.35</v>
          </cell>
          <cell r="H1370">
            <v>0.1</v>
          </cell>
        </row>
        <row r="1371">
          <cell r="F1371" t="str">
            <v>CASH ADV</v>
          </cell>
          <cell r="G1371">
            <v>-0.16</v>
          </cell>
          <cell r="H1371">
            <v>-1.65</v>
          </cell>
        </row>
        <row r="1372">
          <cell r="F1372" t="str">
            <v>INT CA ADV</v>
          </cell>
          <cell r="G1372">
            <v>-0.16</v>
          </cell>
          <cell r="H1372">
            <v>-3</v>
          </cell>
        </row>
        <row r="1373">
          <cell r="F1373" t="str">
            <v>RETAIL D</v>
          </cell>
          <cell r="G1373">
            <v>1.1000000000000001</v>
          </cell>
          <cell r="H1373">
            <v>0.16</v>
          </cell>
        </row>
        <row r="1374">
          <cell r="F1374" t="str">
            <v>K ENTER D</v>
          </cell>
          <cell r="G1374">
            <v>1.75</v>
          </cell>
          <cell r="H1374">
            <v>0.2</v>
          </cell>
        </row>
        <row r="1375">
          <cell r="F1375" t="str">
            <v>CNP DB</v>
          </cell>
          <cell r="G1375">
            <v>1.75</v>
          </cell>
          <cell r="H1375">
            <v>0.2</v>
          </cell>
        </row>
        <row r="1376">
          <cell r="F1376" t="str">
            <v>RECURING D</v>
          </cell>
          <cell r="G1376">
            <v>1.2</v>
          </cell>
          <cell r="H1376">
            <v>0.05</v>
          </cell>
        </row>
        <row r="1377">
          <cell r="F1377" t="str">
            <v>EXPRESS D</v>
          </cell>
          <cell r="G1377">
            <v>1.7999999999999998</v>
          </cell>
          <cell r="H1377">
            <v>0</v>
          </cell>
        </row>
        <row r="1378">
          <cell r="F1378" t="str">
            <v>PETROL D</v>
          </cell>
          <cell r="G1378">
            <v>0.76</v>
          </cell>
          <cell r="H1378">
            <v>0.16</v>
          </cell>
        </row>
        <row r="1379">
          <cell r="F1379" t="str">
            <v>PUBLIC D</v>
          </cell>
          <cell r="G1379">
            <v>0.9</v>
          </cell>
          <cell r="H1379">
            <v>0.2</v>
          </cell>
        </row>
        <row r="1380">
          <cell r="F1380" t="str">
            <v>EMERGING D</v>
          </cell>
          <cell r="G1380">
            <v>0.9</v>
          </cell>
          <cell r="H1380">
            <v>0.2</v>
          </cell>
        </row>
        <row r="1381">
          <cell r="F1381" t="str">
            <v>SPRMKT D</v>
          </cell>
          <cell r="G1381">
            <v>1.1000000000000001</v>
          </cell>
          <cell r="H1381">
            <v>0.16</v>
          </cell>
        </row>
        <row r="1382">
          <cell r="F1382" t="str">
            <v>RSTRNT D</v>
          </cell>
          <cell r="G1382">
            <v>1.1000000000000001</v>
          </cell>
          <cell r="H1382">
            <v>0.16</v>
          </cell>
        </row>
        <row r="1383">
          <cell r="F1383" t="str">
            <v>HOTL/CAR D</v>
          </cell>
          <cell r="G1383">
            <v>1.35</v>
          </cell>
          <cell r="H1383">
            <v>0.16</v>
          </cell>
        </row>
        <row r="1384">
          <cell r="F1384" t="str">
            <v>AIRLINE D</v>
          </cell>
          <cell r="G1384">
            <v>1.59</v>
          </cell>
          <cell r="H1384">
            <v>0.16</v>
          </cell>
        </row>
        <row r="1385">
          <cell r="F1385" t="str">
            <v>MID SUB D</v>
          </cell>
          <cell r="G1385">
            <v>1.8</v>
          </cell>
          <cell r="H1385">
            <v>0.2</v>
          </cell>
        </row>
        <row r="1386">
          <cell r="F1386" t="str">
            <v>BASE D</v>
          </cell>
          <cell r="G1386">
            <v>1.89</v>
          </cell>
          <cell r="H1386">
            <v>0.25</v>
          </cell>
        </row>
        <row r="1387">
          <cell r="F1387" t="str">
            <v>VOUCHER1 D</v>
          </cell>
          <cell r="G1387">
            <v>1.8</v>
          </cell>
          <cell r="H1387">
            <v>0</v>
          </cell>
        </row>
        <row r="1388">
          <cell r="F1388" t="str">
            <v>VOUCHER2 D</v>
          </cell>
          <cell r="G1388">
            <v>1.69</v>
          </cell>
          <cell r="H1388">
            <v>0</v>
          </cell>
        </row>
        <row r="1389">
          <cell r="F1389" t="str">
            <v>VOUCHER3 D</v>
          </cell>
          <cell r="G1389">
            <v>1.35</v>
          </cell>
          <cell r="H1389">
            <v>0</v>
          </cell>
        </row>
        <row r="1390">
          <cell r="F1390" t="str">
            <v>D UTLTY D</v>
          </cell>
          <cell r="G1390">
            <v>0</v>
          </cell>
          <cell r="H1390">
            <v>0.75</v>
          </cell>
        </row>
        <row r="1391">
          <cell r="F1391" t="str">
            <v>SPRMKTMX D</v>
          </cell>
          <cell r="G1391">
            <v>0</v>
          </cell>
          <cell r="H1391">
            <v>0.36</v>
          </cell>
        </row>
        <row r="1392">
          <cell r="F1392" t="str">
            <v>REAL EST D</v>
          </cell>
          <cell r="G1392">
            <v>1.1000000000000001</v>
          </cell>
          <cell r="H1392">
            <v>0</v>
          </cell>
        </row>
        <row r="1393">
          <cell r="F1393" t="str">
            <v>INSURANC D</v>
          </cell>
          <cell r="G1393">
            <v>0.8</v>
          </cell>
          <cell r="H1393">
            <v>0.25</v>
          </cell>
        </row>
        <row r="1394">
          <cell r="F1394" t="str">
            <v>ELECT INTL</v>
          </cell>
          <cell r="G1394">
            <v>1.3599999999999999</v>
          </cell>
          <cell r="H1394">
            <v>0</v>
          </cell>
        </row>
        <row r="1395">
          <cell r="F1395" t="str">
            <v>BASE INTL</v>
          </cell>
          <cell r="G1395">
            <v>1.7</v>
          </cell>
          <cell r="H1395">
            <v>0.1</v>
          </cell>
        </row>
        <row r="1396">
          <cell r="F1396" t="str">
            <v>CR INTL</v>
          </cell>
          <cell r="G1396">
            <v>0</v>
          </cell>
          <cell r="H1396">
            <v>0</v>
          </cell>
        </row>
        <row r="1397">
          <cell r="F1397" t="str">
            <v>RECUR PPD</v>
          </cell>
          <cell r="G1397">
            <v>1.2</v>
          </cell>
          <cell r="H1397">
            <v>0.05</v>
          </cell>
        </row>
        <row r="1398">
          <cell r="F1398" t="str">
            <v>UTILITYPPD</v>
          </cell>
          <cell r="G1398">
            <v>0</v>
          </cell>
          <cell r="H1398">
            <v>0.75</v>
          </cell>
        </row>
        <row r="1399">
          <cell r="F1399" t="str">
            <v>REALESTPPD</v>
          </cell>
          <cell r="G1399">
            <v>1.0999999999999999</v>
          </cell>
          <cell r="H1399">
            <v>0</v>
          </cell>
        </row>
        <row r="1400">
          <cell r="F1400" t="str">
            <v>INSUR PPD</v>
          </cell>
          <cell r="G1400">
            <v>0.8</v>
          </cell>
          <cell r="H1400">
            <v>0.25</v>
          </cell>
        </row>
        <row r="1401">
          <cell r="F1401" t="str">
            <v>SPRMKT PPD</v>
          </cell>
          <cell r="G1401">
            <v>1.0999999999999999</v>
          </cell>
          <cell r="H1401">
            <v>0.16</v>
          </cell>
        </row>
        <row r="1402">
          <cell r="F1402" t="str">
            <v>EMERG PPD</v>
          </cell>
          <cell r="G1402">
            <v>0.89999999999999991</v>
          </cell>
          <cell r="H1402">
            <v>0.2</v>
          </cell>
        </row>
        <row r="1403">
          <cell r="F1403" t="str">
            <v>PUBLIC PPD</v>
          </cell>
          <cell r="G1403">
            <v>0.89999999999999991</v>
          </cell>
          <cell r="H1403">
            <v>0.2</v>
          </cell>
        </row>
        <row r="1404">
          <cell r="F1404" t="str">
            <v>EXPRESSPPD</v>
          </cell>
          <cell r="G1404">
            <v>1.7999999999999998</v>
          </cell>
          <cell r="H1404">
            <v>0</v>
          </cell>
        </row>
        <row r="1405">
          <cell r="F1405" t="str">
            <v>PETROL PPD</v>
          </cell>
          <cell r="G1405">
            <v>0.76</v>
          </cell>
          <cell r="H1405">
            <v>0.16</v>
          </cell>
        </row>
        <row r="1406">
          <cell r="F1406" t="str">
            <v>RETAIL PPD</v>
          </cell>
          <cell r="G1406">
            <v>1.0999999999999999</v>
          </cell>
          <cell r="H1406">
            <v>0.16</v>
          </cell>
        </row>
        <row r="1407">
          <cell r="F1407" t="str">
            <v>RSTRNT PPD</v>
          </cell>
          <cell r="G1407">
            <v>1.0999999999999999</v>
          </cell>
          <cell r="H1407">
            <v>0.16</v>
          </cell>
        </row>
        <row r="1408">
          <cell r="F1408" t="str">
            <v>VOUCHR3PPD</v>
          </cell>
          <cell r="G1408">
            <v>1.35</v>
          </cell>
          <cell r="H1408">
            <v>0</v>
          </cell>
        </row>
        <row r="1409">
          <cell r="F1409" t="str">
            <v>HTL/CARPPD</v>
          </cell>
          <cell r="G1409">
            <v>1.35</v>
          </cell>
          <cell r="H1409">
            <v>0.16</v>
          </cell>
        </row>
        <row r="1410">
          <cell r="F1410" t="str">
            <v>AIRLINEPPD</v>
          </cell>
          <cell r="G1410">
            <v>1.59</v>
          </cell>
          <cell r="H1410">
            <v>0.16</v>
          </cell>
        </row>
        <row r="1411">
          <cell r="F1411" t="str">
            <v>CNP PPD</v>
          </cell>
          <cell r="G1411">
            <v>1.7500000000000002</v>
          </cell>
          <cell r="H1411">
            <v>0.2</v>
          </cell>
        </row>
        <row r="1412">
          <cell r="F1412" t="str">
            <v>K ENTR PPD</v>
          </cell>
          <cell r="G1412">
            <v>1.7500000000000002</v>
          </cell>
          <cell r="H1412">
            <v>0.2</v>
          </cell>
        </row>
        <row r="1413">
          <cell r="F1413" t="str">
            <v>MIDSUB PPD</v>
          </cell>
          <cell r="G1413">
            <v>1.8</v>
          </cell>
          <cell r="H1413">
            <v>0.2</v>
          </cell>
        </row>
        <row r="1414">
          <cell r="F1414" t="str">
            <v>BASE PPD</v>
          </cell>
          <cell r="G1414">
            <v>1.8900000000000001</v>
          </cell>
          <cell r="H1414">
            <v>0.25</v>
          </cell>
        </row>
        <row r="1415">
          <cell r="F1415" t="str">
            <v>VOUCHR1PPD</v>
          </cell>
          <cell r="G1415">
            <v>1.7999999999999998</v>
          </cell>
          <cell r="H1415">
            <v>0</v>
          </cell>
        </row>
        <row r="1416">
          <cell r="F1416" t="str">
            <v>VOUCHR2PPD</v>
          </cell>
          <cell r="G1416">
            <v>1.69</v>
          </cell>
          <cell r="H1416">
            <v>0</v>
          </cell>
        </row>
        <row r="1417">
          <cell r="F1417" t="str">
            <v>SMKT PPMAX</v>
          </cell>
          <cell r="G1417">
            <v>0</v>
          </cell>
          <cell r="H1417">
            <v>0.36</v>
          </cell>
        </row>
        <row r="1418">
          <cell r="F1418" t="str">
            <v>RETAIL DRF</v>
          </cell>
          <cell r="G1418">
            <v>0.05</v>
          </cell>
          <cell r="H1418">
            <v>0.22</v>
          </cell>
        </row>
        <row r="1419">
          <cell r="F1419" t="str">
            <v>KENTER DRF</v>
          </cell>
          <cell r="G1419">
            <v>0.05</v>
          </cell>
          <cell r="H1419">
            <v>0.22</v>
          </cell>
        </row>
        <row r="1420">
          <cell r="F1420" t="str">
            <v>CNP DRF</v>
          </cell>
          <cell r="G1420">
            <v>0.05</v>
          </cell>
          <cell r="H1420">
            <v>0.22</v>
          </cell>
        </row>
        <row r="1421">
          <cell r="F1421" t="str">
            <v>RECURE DRF</v>
          </cell>
          <cell r="G1421">
            <v>0.05</v>
          </cell>
          <cell r="H1421">
            <v>0.22</v>
          </cell>
        </row>
        <row r="1422">
          <cell r="F1422" t="str">
            <v>EXPRESSDRF</v>
          </cell>
          <cell r="G1422">
            <v>0.05</v>
          </cell>
          <cell r="H1422">
            <v>0.22</v>
          </cell>
        </row>
        <row r="1423">
          <cell r="F1423" t="str">
            <v>PETROL DRF</v>
          </cell>
          <cell r="G1423">
            <v>0.05</v>
          </cell>
          <cell r="H1423">
            <v>0.22</v>
          </cell>
        </row>
        <row r="1424">
          <cell r="F1424" t="str">
            <v>PUBLIC DRF</v>
          </cell>
          <cell r="G1424">
            <v>0.05</v>
          </cell>
          <cell r="H1424">
            <v>0.22</v>
          </cell>
        </row>
        <row r="1425">
          <cell r="F1425" t="str">
            <v>EMERGE DRF</v>
          </cell>
          <cell r="G1425">
            <v>0.05</v>
          </cell>
          <cell r="H1425">
            <v>0.22</v>
          </cell>
        </row>
        <row r="1426">
          <cell r="F1426" t="str">
            <v>SPRMKT DRF</v>
          </cell>
          <cell r="G1426">
            <v>0.05</v>
          </cell>
          <cell r="H1426">
            <v>0.22</v>
          </cell>
        </row>
        <row r="1427">
          <cell r="F1427" t="str">
            <v>SPRMTMXDRF</v>
          </cell>
          <cell r="G1427">
            <v>0.05</v>
          </cell>
          <cell r="H1427">
            <v>0.22</v>
          </cell>
        </row>
        <row r="1428">
          <cell r="F1428" t="str">
            <v>RSTRNT DRF</v>
          </cell>
          <cell r="G1428">
            <v>0.05</v>
          </cell>
          <cell r="H1428">
            <v>0.22</v>
          </cell>
        </row>
        <row r="1429">
          <cell r="F1429" t="str">
            <v>HOTLCARDRF</v>
          </cell>
          <cell r="G1429">
            <v>0.05</v>
          </cell>
          <cell r="H1429">
            <v>0.22</v>
          </cell>
        </row>
        <row r="1430">
          <cell r="F1430" t="str">
            <v>AIRLINEDRF</v>
          </cell>
          <cell r="G1430">
            <v>0.05</v>
          </cell>
          <cell r="H1430">
            <v>0.22</v>
          </cell>
        </row>
        <row r="1431">
          <cell r="F1431" t="str">
            <v>UTILITYDRF</v>
          </cell>
          <cell r="G1431">
            <v>0.05</v>
          </cell>
          <cell r="H1431">
            <v>0.22</v>
          </cell>
        </row>
        <row r="1432">
          <cell r="F1432" t="str">
            <v>REALESTDRF</v>
          </cell>
          <cell r="G1432">
            <v>0.05</v>
          </cell>
          <cell r="H1432">
            <v>0.22</v>
          </cell>
        </row>
        <row r="1433">
          <cell r="F1433" t="str">
            <v>INSURANDRF</v>
          </cell>
          <cell r="G1433">
            <v>0.05</v>
          </cell>
          <cell r="H1433">
            <v>0.22</v>
          </cell>
        </row>
        <row r="1434">
          <cell r="F1434" t="str">
            <v>MIDSUB DRF</v>
          </cell>
          <cell r="G1434">
            <v>0.05</v>
          </cell>
          <cell r="H1434">
            <v>0.22</v>
          </cell>
        </row>
        <row r="1435">
          <cell r="F1435" t="str">
            <v>BASE DRF</v>
          </cell>
          <cell r="G1435">
            <v>0.05</v>
          </cell>
          <cell r="H1435">
            <v>0.22</v>
          </cell>
        </row>
        <row r="1436">
          <cell r="F1436" t="str">
            <v>VCHR1 DRF</v>
          </cell>
          <cell r="G1436">
            <v>0.05</v>
          </cell>
          <cell r="H1436">
            <v>0.22</v>
          </cell>
        </row>
        <row r="1437">
          <cell r="F1437" t="str">
            <v>VCHR2 DRF</v>
          </cell>
          <cell r="G1437">
            <v>0.05</v>
          </cell>
          <cell r="H1437">
            <v>0.22</v>
          </cell>
        </row>
        <row r="1438">
          <cell r="F1438" t="str">
            <v>VCHR3 DRF</v>
          </cell>
          <cell r="G1438">
            <v>0.05</v>
          </cell>
          <cell r="H1438">
            <v>0.22</v>
          </cell>
        </row>
        <row r="1439">
          <cell r="F1439" t="str">
            <v>D RTL D R</v>
          </cell>
          <cell r="G1439">
            <v>0.05</v>
          </cell>
          <cell r="H1439">
            <v>0.21</v>
          </cell>
        </row>
        <row r="1440">
          <cell r="F1440" t="str">
            <v>KENTER D R</v>
          </cell>
          <cell r="G1440">
            <v>0.05</v>
          </cell>
          <cell r="H1440">
            <v>0.21</v>
          </cell>
        </row>
        <row r="1441">
          <cell r="F1441" t="str">
            <v>CNP D R</v>
          </cell>
          <cell r="G1441">
            <v>0.05</v>
          </cell>
          <cell r="H1441">
            <v>0.21</v>
          </cell>
        </row>
        <row r="1442">
          <cell r="F1442" t="str">
            <v>RECURE D R</v>
          </cell>
          <cell r="G1442">
            <v>0.05</v>
          </cell>
          <cell r="H1442">
            <v>0.21</v>
          </cell>
        </row>
        <row r="1443">
          <cell r="F1443" t="str">
            <v>EXPRESS DR</v>
          </cell>
          <cell r="G1443">
            <v>0.05</v>
          </cell>
          <cell r="H1443">
            <v>0.21</v>
          </cell>
        </row>
        <row r="1444">
          <cell r="F1444" t="str">
            <v>PETROL D R</v>
          </cell>
          <cell r="G1444">
            <v>0.05</v>
          </cell>
          <cell r="H1444">
            <v>0.21</v>
          </cell>
        </row>
        <row r="1445">
          <cell r="F1445" t="str">
            <v>PUBLIC D R</v>
          </cell>
          <cell r="G1445">
            <v>0.05</v>
          </cell>
          <cell r="H1445">
            <v>0.21</v>
          </cell>
        </row>
        <row r="1446">
          <cell r="F1446" t="str">
            <v>EMERGE D R</v>
          </cell>
          <cell r="G1446">
            <v>0.05</v>
          </cell>
          <cell r="H1446">
            <v>0.21</v>
          </cell>
        </row>
        <row r="1447">
          <cell r="F1447" t="str">
            <v>SPRMKT D R</v>
          </cell>
          <cell r="G1447">
            <v>0.05</v>
          </cell>
          <cell r="H1447">
            <v>0.21</v>
          </cell>
        </row>
        <row r="1448">
          <cell r="F1448" t="str">
            <v>SPRMTMX DR</v>
          </cell>
          <cell r="G1448">
            <v>0.05</v>
          </cell>
          <cell r="H1448">
            <v>0.21</v>
          </cell>
        </row>
        <row r="1449">
          <cell r="F1449" t="str">
            <v>D RSTRNTDR</v>
          </cell>
          <cell r="G1449">
            <v>0.05</v>
          </cell>
          <cell r="H1449">
            <v>0.21</v>
          </cell>
        </row>
        <row r="1450">
          <cell r="F1450" t="str">
            <v>HTL/CAR DR</v>
          </cell>
          <cell r="G1450">
            <v>0.05</v>
          </cell>
          <cell r="H1450">
            <v>0.21</v>
          </cell>
        </row>
        <row r="1451">
          <cell r="F1451" t="str">
            <v>AIRLINE DR</v>
          </cell>
          <cell r="G1451">
            <v>0.05</v>
          </cell>
          <cell r="H1451">
            <v>0.21</v>
          </cell>
        </row>
        <row r="1452">
          <cell r="F1452" t="str">
            <v>UTILITY DR</v>
          </cell>
          <cell r="G1452">
            <v>0.05</v>
          </cell>
          <cell r="H1452">
            <v>0.21</v>
          </cell>
        </row>
        <row r="1453">
          <cell r="F1453" t="str">
            <v>REALEST DR</v>
          </cell>
          <cell r="G1453">
            <v>0.05</v>
          </cell>
          <cell r="H1453">
            <v>0.21</v>
          </cell>
        </row>
        <row r="1454">
          <cell r="F1454" t="str">
            <v>INSURAN DR</v>
          </cell>
          <cell r="G1454">
            <v>0.05</v>
          </cell>
          <cell r="H1454">
            <v>0.21</v>
          </cell>
        </row>
        <row r="1455">
          <cell r="F1455" t="str">
            <v>MIDSUB D R</v>
          </cell>
          <cell r="G1455">
            <v>0.05</v>
          </cell>
          <cell r="H1455">
            <v>0.21</v>
          </cell>
        </row>
        <row r="1456">
          <cell r="F1456" t="str">
            <v>BASE D R</v>
          </cell>
          <cell r="G1456">
            <v>0.05</v>
          </cell>
          <cell r="H1456">
            <v>0.21</v>
          </cell>
        </row>
        <row r="1457">
          <cell r="F1457" t="str">
            <v>VCHR1 D R</v>
          </cell>
          <cell r="G1457">
            <v>0.05</v>
          </cell>
          <cell r="H1457">
            <v>0.21</v>
          </cell>
        </row>
        <row r="1458">
          <cell r="F1458" t="str">
            <v>VCHR2 D R</v>
          </cell>
          <cell r="G1458">
            <v>0.05</v>
          </cell>
          <cell r="H1458">
            <v>0.21</v>
          </cell>
        </row>
        <row r="1459">
          <cell r="F1459" t="str">
            <v>VCHR3 D R</v>
          </cell>
          <cell r="G1459">
            <v>0.05</v>
          </cell>
          <cell r="H1459">
            <v>0.21</v>
          </cell>
        </row>
        <row r="1460">
          <cell r="F1460" t="str">
            <v>ECOM DB</v>
          </cell>
          <cell r="G1460">
            <v>1.75</v>
          </cell>
          <cell r="H1460">
            <v>0.2</v>
          </cell>
        </row>
        <row r="1461">
          <cell r="F1461" t="str">
            <v>ECOM DRF</v>
          </cell>
          <cell r="G1461">
            <v>0.05</v>
          </cell>
          <cell r="H1461">
            <v>0.22</v>
          </cell>
        </row>
        <row r="1462">
          <cell r="F1462" t="str">
            <v>ECOM PPD</v>
          </cell>
          <cell r="G1462">
            <v>1.75</v>
          </cell>
          <cell r="H1462">
            <v>0.2</v>
          </cell>
        </row>
        <row r="1463">
          <cell r="F1463" t="str">
            <v>ECOM DR</v>
          </cell>
          <cell r="G1463">
            <v>0.05</v>
          </cell>
          <cell r="H1463">
            <v>0.21</v>
          </cell>
        </row>
        <row r="1464">
          <cell r="F1464" t="str">
            <v>CASH ADV</v>
          </cell>
          <cell r="G1464">
            <v>-0.16</v>
          </cell>
          <cell r="H1464">
            <v>-1.65</v>
          </cell>
        </row>
        <row r="1465">
          <cell r="F1465" t="str">
            <v>INT CA ADV</v>
          </cell>
          <cell r="G1465">
            <v>-0.16</v>
          </cell>
          <cell r="H1465">
            <v>-3</v>
          </cell>
        </row>
        <row r="1466">
          <cell r="F1466" t="str">
            <v>ELECT COMM</v>
          </cell>
          <cell r="G1466">
            <v>2.2999999999999998</v>
          </cell>
          <cell r="H1466">
            <v>0.1</v>
          </cell>
        </row>
        <row r="1467">
          <cell r="F1467" t="str">
            <v>BASE COMM</v>
          </cell>
          <cell r="G1467">
            <v>2.95</v>
          </cell>
          <cell r="H1467">
            <v>0.1</v>
          </cell>
        </row>
        <row r="1468">
          <cell r="F1468" t="str">
            <v>VCHR1 COMM</v>
          </cell>
          <cell r="G1468">
            <v>2.25</v>
          </cell>
          <cell r="H1468">
            <v>0</v>
          </cell>
        </row>
        <row r="1469">
          <cell r="F1469" t="str">
            <v>UTLTY COMM</v>
          </cell>
          <cell r="G1469">
            <v>0</v>
          </cell>
          <cell r="H1469">
            <v>1.5</v>
          </cell>
        </row>
        <row r="1470">
          <cell r="F1470" t="str">
            <v>ELECT INTL</v>
          </cell>
          <cell r="G1470">
            <v>1.3599999999999999</v>
          </cell>
          <cell r="H1470">
            <v>0</v>
          </cell>
        </row>
        <row r="1471">
          <cell r="F1471" t="str">
            <v>BASE INTL</v>
          </cell>
          <cell r="G1471">
            <v>1.7</v>
          </cell>
          <cell r="H1471">
            <v>0.1</v>
          </cell>
        </row>
        <row r="1472">
          <cell r="F1472" t="str">
            <v>CR INTL</v>
          </cell>
          <cell r="G1472">
            <v>0</v>
          </cell>
          <cell r="H1472">
            <v>0</v>
          </cell>
        </row>
        <row r="1473">
          <cell r="F1473" t="str">
            <v>LGTKTCOMM</v>
          </cell>
          <cell r="G1473">
            <v>0.9</v>
          </cell>
          <cell r="H1473">
            <v>20</v>
          </cell>
        </row>
        <row r="1474">
          <cell r="F1474" t="str">
            <v>UTIL CPPD</v>
          </cell>
          <cell r="G1474">
            <v>0</v>
          </cell>
          <cell r="H1474">
            <v>1.5</v>
          </cell>
        </row>
        <row r="1475">
          <cell r="F1475" t="str">
            <v>LGTKT CPPD</v>
          </cell>
          <cell r="G1475">
            <v>0.89999999999999991</v>
          </cell>
          <cell r="H1475">
            <v>20</v>
          </cell>
        </row>
        <row r="1476">
          <cell r="F1476" t="str">
            <v>ELECT CPPD</v>
          </cell>
          <cell r="G1476">
            <v>2.2999999999999998</v>
          </cell>
          <cell r="H1476">
            <v>0.1</v>
          </cell>
        </row>
        <row r="1477">
          <cell r="F1477" t="str">
            <v>BASECOMPPD</v>
          </cell>
          <cell r="G1477">
            <v>2.9499999999999997</v>
          </cell>
          <cell r="H1477">
            <v>0.1</v>
          </cell>
        </row>
        <row r="1478">
          <cell r="F1478" t="str">
            <v>VCHR1 CPPD</v>
          </cell>
          <cell r="G1478">
            <v>2.25</v>
          </cell>
          <cell r="H1478">
            <v>0</v>
          </cell>
        </row>
        <row r="1479">
          <cell r="F1479" t="str">
            <v>UTLY COM D</v>
          </cell>
          <cell r="G1479">
            <v>0</v>
          </cell>
          <cell r="H1479">
            <v>1.5</v>
          </cell>
        </row>
        <row r="1480">
          <cell r="F1480" t="str">
            <v>LGTKT COMD</v>
          </cell>
          <cell r="G1480">
            <v>0.9</v>
          </cell>
          <cell r="H1480">
            <v>20</v>
          </cell>
        </row>
        <row r="1481">
          <cell r="F1481" t="str">
            <v>ELECT COMD</v>
          </cell>
          <cell r="G1481">
            <v>2.2999999999999998</v>
          </cell>
          <cell r="H1481">
            <v>0.1</v>
          </cell>
        </row>
        <row r="1482">
          <cell r="F1482" t="str">
            <v>BASE COM D</v>
          </cell>
          <cell r="G1482">
            <v>2.95</v>
          </cell>
          <cell r="H1482">
            <v>0.1</v>
          </cell>
        </row>
        <row r="1483">
          <cell r="F1483" t="str">
            <v>UTLY COMDR</v>
          </cell>
          <cell r="G1483">
            <v>0.05</v>
          </cell>
          <cell r="H1483">
            <v>0.21</v>
          </cell>
        </row>
        <row r="1484">
          <cell r="F1484" t="str">
            <v>LGTKTCOMDR</v>
          </cell>
          <cell r="G1484">
            <v>0.05</v>
          </cell>
          <cell r="H1484">
            <v>0.21</v>
          </cell>
        </row>
        <row r="1485">
          <cell r="F1485" t="str">
            <v>ELECTCOMDR</v>
          </cell>
          <cell r="G1485">
            <v>0.05</v>
          </cell>
          <cell r="H1485">
            <v>0.21</v>
          </cell>
        </row>
        <row r="1486">
          <cell r="F1486" t="str">
            <v>BASE COMDR</v>
          </cell>
          <cell r="G1486">
            <v>0.05</v>
          </cell>
          <cell r="H1486">
            <v>0.21</v>
          </cell>
        </row>
        <row r="1487">
          <cell r="F1487" t="str">
            <v>UTLYCOMDRF</v>
          </cell>
          <cell r="G1487">
            <v>0.05</v>
          </cell>
          <cell r="H1487">
            <v>0.22</v>
          </cell>
        </row>
        <row r="1488">
          <cell r="F1488" t="str">
            <v>LTKTCOMDRF</v>
          </cell>
          <cell r="G1488">
            <v>0.05</v>
          </cell>
          <cell r="H1488">
            <v>0.22</v>
          </cell>
        </row>
        <row r="1489">
          <cell r="F1489" t="str">
            <v>ELECCOMDRF</v>
          </cell>
          <cell r="G1489">
            <v>0.05</v>
          </cell>
          <cell r="H1489">
            <v>0.22</v>
          </cell>
        </row>
        <row r="1490">
          <cell r="F1490" t="str">
            <v>BASECOMDRF</v>
          </cell>
          <cell r="G1490">
            <v>0.05</v>
          </cell>
          <cell r="H1490">
            <v>0.22</v>
          </cell>
        </row>
        <row r="1491">
          <cell r="F1491" t="str">
            <v>VCHR1 COMD</v>
          </cell>
          <cell r="G1491">
            <v>2.25</v>
          </cell>
          <cell r="H1491">
            <v>0</v>
          </cell>
        </row>
        <row r="1492">
          <cell r="F1492" t="str">
            <v>VCHR1COMDR</v>
          </cell>
          <cell r="G1492">
            <v>0</v>
          </cell>
          <cell r="H1492">
            <v>0</v>
          </cell>
        </row>
        <row r="1493">
          <cell r="F1493" t="str">
            <v>VCH1COMDRF</v>
          </cell>
          <cell r="G1493">
            <v>0</v>
          </cell>
          <cell r="H1493">
            <v>0</v>
          </cell>
        </row>
        <row r="1494">
          <cell r="F1494" t="str">
            <v>ASSESSMENT</v>
          </cell>
          <cell r="G1494">
            <v>0.13</v>
          </cell>
          <cell r="H1494">
            <v>0</v>
          </cell>
        </row>
        <row r="1495">
          <cell r="F1495" t="str">
            <v>DATA TRANS</v>
          </cell>
          <cell r="G1495">
            <v>0</v>
          </cell>
          <cell r="H1495">
            <v>0</v>
          </cell>
        </row>
        <row r="1496">
          <cell r="F1496" t="str">
            <v>D INTLPROC</v>
          </cell>
          <cell r="G1496">
            <v>0.5</v>
          </cell>
          <cell r="H1496">
            <v>0</v>
          </cell>
        </row>
        <row r="1497">
          <cell r="F1497" t="str">
            <v>D CA INTL</v>
          </cell>
          <cell r="G1497">
            <v>0.5</v>
          </cell>
          <cell r="H1497">
            <v>0</v>
          </cell>
        </row>
        <row r="1498">
          <cell r="F1498" t="str">
            <v>D INTLSERV</v>
          </cell>
          <cell r="G1498">
            <v>0.8</v>
          </cell>
          <cell r="H1498">
            <v>0</v>
          </cell>
        </row>
        <row r="1499">
          <cell r="F1499" t="str">
            <v>DATA USAGE</v>
          </cell>
          <cell r="G1499">
            <v>0</v>
          </cell>
          <cell r="H1499">
            <v>1.95E-2</v>
          </cell>
        </row>
        <row r="1500">
          <cell r="F1500" t="str">
            <v>DI NAF</v>
          </cell>
          <cell r="G1500">
            <v>0</v>
          </cell>
          <cell r="H1500">
            <v>2.5000000000000001E-3</v>
          </cell>
        </row>
        <row r="1501">
          <cell r="F1501" t="str">
            <v>DI RECLASS</v>
          </cell>
          <cell r="G1501">
            <v>0</v>
          </cell>
          <cell r="H1501">
            <v>0</v>
          </cell>
        </row>
        <row r="1502">
          <cell r="F1502" t="str">
            <v>CHARGEBACK</v>
          </cell>
          <cell r="G1502">
            <v>0</v>
          </cell>
          <cell r="H1502">
            <v>0</v>
          </cell>
        </row>
        <row r="1503">
          <cell r="F1503" t="str">
            <v>CARD ADJ</v>
          </cell>
          <cell r="G1503">
            <v>0</v>
          </cell>
          <cell r="H1503">
            <v>0</v>
          </cell>
        </row>
        <row r="1504">
          <cell r="F1504" t="str">
            <v>VOICE LOC</v>
          </cell>
          <cell r="G1504">
            <v>0</v>
          </cell>
          <cell r="H1504">
            <v>0</v>
          </cell>
        </row>
        <row r="1505">
          <cell r="F1505" t="str">
            <v>ARU LOCAL</v>
          </cell>
          <cell r="G1505">
            <v>0</v>
          </cell>
          <cell r="H1505">
            <v>0</v>
          </cell>
        </row>
        <row r="1506">
          <cell r="F1506" t="str">
            <v>ARU WATS</v>
          </cell>
          <cell r="G1506">
            <v>0</v>
          </cell>
          <cell r="H1506">
            <v>0</v>
          </cell>
        </row>
        <row r="1507">
          <cell r="F1507" t="str">
            <v>BATCH LOC</v>
          </cell>
          <cell r="G1507">
            <v>0</v>
          </cell>
          <cell r="H1507">
            <v>0</v>
          </cell>
        </row>
        <row r="1508">
          <cell r="F1508" t="str">
            <v>ELEC LOC</v>
          </cell>
          <cell r="G1508">
            <v>0</v>
          </cell>
          <cell r="H1508">
            <v>0</v>
          </cell>
        </row>
        <row r="1509">
          <cell r="F1509" t="str">
            <v>BNKNT VOC</v>
          </cell>
          <cell r="G1509">
            <v>0</v>
          </cell>
          <cell r="H1509">
            <v>0</v>
          </cell>
        </row>
        <row r="1510">
          <cell r="F1510" t="str">
            <v>BKNT LOCAL</v>
          </cell>
          <cell r="G1510">
            <v>0</v>
          </cell>
          <cell r="H1510">
            <v>0</v>
          </cell>
        </row>
        <row r="1511">
          <cell r="F1511" t="str">
            <v>BKNT WATS</v>
          </cell>
          <cell r="G1511">
            <v>0</v>
          </cell>
          <cell r="H1511">
            <v>0</v>
          </cell>
        </row>
        <row r="1512">
          <cell r="F1512" t="str">
            <v>BKNT 950</v>
          </cell>
          <cell r="G1512">
            <v>0</v>
          </cell>
          <cell r="H1512">
            <v>0</v>
          </cell>
        </row>
        <row r="1513">
          <cell r="F1513" t="str">
            <v>BKNT LEASE</v>
          </cell>
          <cell r="G1513">
            <v>0</v>
          </cell>
          <cell r="H1513">
            <v>0</v>
          </cell>
        </row>
        <row r="1514">
          <cell r="F1514" t="str">
            <v>AIR AUTH</v>
          </cell>
          <cell r="G1514">
            <v>0</v>
          </cell>
          <cell r="H1514">
            <v>0</v>
          </cell>
        </row>
        <row r="1515">
          <cell r="F1515" t="str">
            <v>VNET LOCAL</v>
          </cell>
          <cell r="G1515">
            <v>0</v>
          </cell>
          <cell r="H1515">
            <v>0</v>
          </cell>
        </row>
        <row r="1516">
          <cell r="F1516" t="str">
            <v>VNET WATS</v>
          </cell>
          <cell r="G1516">
            <v>0</v>
          </cell>
          <cell r="H1516">
            <v>0</v>
          </cell>
        </row>
        <row r="1517">
          <cell r="F1517" t="str">
            <v>VNET 950</v>
          </cell>
          <cell r="G1517">
            <v>0</v>
          </cell>
          <cell r="H1517">
            <v>0</v>
          </cell>
        </row>
        <row r="1518">
          <cell r="F1518" t="str">
            <v>VNET LEASE</v>
          </cell>
          <cell r="G1518">
            <v>0</v>
          </cell>
          <cell r="H1518">
            <v>0</v>
          </cell>
        </row>
        <row r="1519">
          <cell r="F1519" t="str">
            <v>VNET EC</v>
          </cell>
          <cell r="G1519">
            <v>0</v>
          </cell>
          <cell r="H1519">
            <v>0</v>
          </cell>
        </row>
        <row r="1520">
          <cell r="F1520" t="str">
            <v>OPR ASSIST</v>
          </cell>
          <cell r="G1520">
            <v>0</v>
          </cell>
          <cell r="H1520">
            <v>0</v>
          </cell>
        </row>
        <row r="1521">
          <cell r="F1521" t="str">
            <v>REFERRAL</v>
          </cell>
          <cell r="G1521">
            <v>0</v>
          </cell>
          <cell r="H1521">
            <v>0</v>
          </cell>
        </row>
        <row r="1522">
          <cell r="F1522" t="str">
            <v>VOICE AUTH</v>
          </cell>
          <cell r="G1522">
            <v>0</v>
          </cell>
          <cell r="H1522">
            <v>0</v>
          </cell>
        </row>
        <row r="1523">
          <cell r="F1523" t="str">
            <v>AVS</v>
          </cell>
          <cell r="G1523">
            <v>0</v>
          </cell>
          <cell r="H1523">
            <v>0</v>
          </cell>
        </row>
        <row r="1524">
          <cell r="F1524" t="str">
            <v>ARU</v>
          </cell>
          <cell r="G1524">
            <v>0</v>
          </cell>
          <cell r="H1524">
            <v>0</v>
          </cell>
        </row>
        <row r="1525">
          <cell r="F1525" t="str">
            <v>BATCH AUTH</v>
          </cell>
          <cell r="G1525">
            <v>0</v>
          </cell>
          <cell r="H1525">
            <v>0</v>
          </cell>
        </row>
        <row r="1526">
          <cell r="F1526" t="str">
            <v>BATCH WATS</v>
          </cell>
          <cell r="G1526">
            <v>0</v>
          </cell>
          <cell r="H1526">
            <v>0</v>
          </cell>
        </row>
        <row r="1527">
          <cell r="F1527" t="str">
            <v>RVSL D COM</v>
          </cell>
          <cell r="G1527">
            <v>0</v>
          </cell>
          <cell r="H1527">
            <v>0</v>
          </cell>
        </row>
        <row r="1528">
          <cell r="F1528" t="str">
            <v>DIAL COM</v>
          </cell>
          <cell r="G1528">
            <v>0</v>
          </cell>
          <cell r="H1528">
            <v>0</v>
          </cell>
        </row>
        <row r="1529">
          <cell r="F1529" t="str">
            <v>IP COM</v>
          </cell>
          <cell r="G1529">
            <v>0</v>
          </cell>
          <cell r="H1529">
            <v>0</v>
          </cell>
        </row>
        <row r="1530">
          <cell r="F1530" t="str">
            <v>AUTH RVSL</v>
          </cell>
          <cell r="G1530">
            <v>0</v>
          </cell>
          <cell r="H1530">
            <v>0</v>
          </cell>
        </row>
        <row r="1531">
          <cell r="F1531" t="str">
            <v>LOC</v>
          </cell>
          <cell r="G1531">
            <v>0</v>
          </cell>
          <cell r="H1531">
            <v>0</v>
          </cell>
        </row>
        <row r="1532">
          <cell r="F1532" t="str">
            <v>WAT</v>
          </cell>
          <cell r="G1532">
            <v>0</v>
          </cell>
          <cell r="H1532">
            <v>0</v>
          </cell>
        </row>
        <row r="1533">
          <cell r="F1533">
            <v>950</v>
          </cell>
          <cell r="G1533">
            <v>0</v>
          </cell>
          <cell r="H1533">
            <v>0</v>
          </cell>
        </row>
        <row r="1534">
          <cell r="F1534" t="str">
            <v>LSE LINE</v>
          </cell>
          <cell r="G1534">
            <v>0</v>
          </cell>
          <cell r="H1534">
            <v>0</v>
          </cell>
        </row>
        <row r="1535">
          <cell r="F1535" t="str">
            <v>ECR AUTH</v>
          </cell>
          <cell r="G1535">
            <v>0</v>
          </cell>
          <cell r="H1535">
            <v>0</v>
          </cell>
        </row>
        <row r="1536">
          <cell r="F1536" t="str">
            <v>ECOMM</v>
          </cell>
          <cell r="G1536">
            <v>0</v>
          </cell>
          <cell r="H1536">
            <v>0</v>
          </cell>
        </row>
        <row r="1537">
          <cell r="F1537" t="str">
            <v>3DELT AUTH</v>
          </cell>
          <cell r="G1537">
            <v>0</v>
          </cell>
          <cell r="H1537">
            <v>0</v>
          </cell>
        </row>
        <row r="1538">
          <cell r="F1538" t="str">
            <v>NDC VOICE</v>
          </cell>
          <cell r="G1538">
            <v>0</v>
          </cell>
          <cell r="H1538">
            <v>0</v>
          </cell>
        </row>
        <row r="1539">
          <cell r="F1539" t="str">
            <v>NDC V ARU</v>
          </cell>
          <cell r="G1539">
            <v>0</v>
          </cell>
          <cell r="H1539">
            <v>0</v>
          </cell>
        </row>
        <row r="1540">
          <cell r="F1540" t="str">
            <v>NDC AVS</v>
          </cell>
          <cell r="G1540">
            <v>0</v>
          </cell>
          <cell r="H1540">
            <v>0</v>
          </cell>
        </row>
        <row r="1541">
          <cell r="F1541" t="str">
            <v>NDC BATCH</v>
          </cell>
          <cell r="G1541">
            <v>0</v>
          </cell>
          <cell r="H1541">
            <v>0</v>
          </cell>
        </row>
        <row r="1542">
          <cell r="F1542" t="str">
            <v>NDC LOCAL</v>
          </cell>
          <cell r="G1542">
            <v>0</v>
          </cell>
          <cell r="H1542">
            <v>0</v>
          </cell>
        </row>
        <row r="1543">
          <cell r="F1543" t="str">
            <v>NDC WATS</v>
          </cell>
          <cell r="G1543">
            <v>0</v>
          </cell>
          <cell r="H1543">
            <v>0</v>
          </cell>
        </row>
        <row r="1544">
          <cell r="F1544" t="str">
            <v>NDC 950</v>
          </cell>
          <cell r="G1544">
            <v>0</v>
          </cell>
          <cell r="H1544">
            <v>0</v>
          </cell>
        </row>
        <row r="1545">
          <cell r="F1545" t="str">
            <v>NDC LEASE</v>
          </cell>
          <cell r="G1545">
            <v>0</v>
          </cell>
          <cell r="H1545">
            <v>0</v>
          </cell>
        </row>
        <row r="1546">
          <cell r="F1546" t="str">
            <v>ADS LOCAL</v>
          </cell>
          <cell r="G1546">
            <v>0</v>
          </cell>
          <cell r="H1546">
            <v>0</v>
          </cell>
        </row>
        <row r="1547">
          <cell r="F1547" t="str">
            <v>ADS WATS</v>
          </cell>
          <cell r="G1547">
            <v>0</v>
          </cell>
          <cell r="H1547">
            <v>0</v>
          </cell>
        </row>
        <row r="1548">
          <cell r="F1548" t="str">
            <v>ADS 950</v>
          </cell>
          <cell r="G1548">
            <v>0</v>
          </cell>
          <cell r="H1548">
            <v>0</v>
          </cell>
        </row>
        <row r="1549">
          <cell r="F1549" t="str">
            <v>ADS LEASE</v>
          </cell>
          <cell r="G1549">
            <v>0</v>
          </cell>
          <cell r="H1549">
            <v>0</v>
          </cell>
        </row>
        <row r="1550">
          <cell r="F1550" t="str">
            <v>BPASS LOCL</v>
          </cell>
          <cell r="G1550">
            <v>0</v>
          </cell>
          <cell r="H1550">
            <v>0</v>
          </cell>
        </row>
        <row r="1551">
          <cell r="F1551" t="str">
            <v>BPASS WATS</v>
          </cell>
          <cell r="G1551">
            <v>0</v>
          </cell>
          <cell r="H1551">
            <v>0</v>
          </cell>
        </row>
        <row r="1552">
          <cell r="F1552" t="str">
            <v>BPASS 950</v>
          </cell>
          <cell r="G1552">
            <v>0</v>
          </cell>
          <cell r="H1552">
            <v>0</v>
          </cell>
        </row>
        <row r="1553">
          <cell r="F1553" t="str">
            <v>BPASS LEAS</v>
          </cell>
          <cell r="G1553">
            <v>0</v>
          </cell>
          <cell r="H1553">
            <v>0</v>
          </cell>
        </row>
        <row r="1554">
          <cell r="F1554" t="str">
            <v>AXIS VOICE</v>
          </cell>
          <cell r="G1554">
            <v>0</v>
          </cell>
          <cell r="H1554">
            <v>0</v>
          </cell>
        </row>
        <row r="1555">
          <cell r="F1555" t="str">
            <v>AXIS ARU L</v>
          </cell>
          <cell r="G1555">
            <v>0</v>
          </cell>
          <cell r="H1555">
            <v>0</v>
          </cell>
        </row>
        <row r="1556">
          <cell r="F1556" t="str">
            <v>AXIS ARU W</v>
          </cell>
          <cell r="G1556">
            <v>0</v>
          </cell>
          <cell r="H1556">
            <v>0</v>
          </cell>
        </row>
        <row r="1557">
          <cell r="F1557" t="str">
            <v>AXIS ARUMW</v>
          </cell>
          <cell r="G1557">
            <v>0</v>
          </cell>
          <cell r="H1557">
            <v>0</v>
          </cell>
        </row>
        <row r="1558">
          <cell r="F1558" t="str">
            <v>AXIS LOCAL</v>
          </cell>
          <cell r="G1558">
            <v>0</v>
          </cell>
          <cell r="H1558">
            <v>0</v>
          </cell>
        </row>
        <row r="1559">
          <cell r="F1559" t="str">
            <v>AXIS WATS</v>
          </cell>
          <cell r="G1559">
            <v>0</v>
          </cell>
          <cell r="H1559">
            <v>0</v>
          </cell>
        </row>
        <row r="1560">
          <cell r="F1560" t="str">
            <v>AXIS 950</v>
          </cell>
          <cell r="G1560">
            <v>0</v>
          </cell>
          <cell r="H1560">
            <v>0</v>
          </cell>
        </row>
        <row r="1561">
          <cell r="F1561" t="str">
            <v>AXIS LEASE</v>
          </cell>
          <cell r="G1561">
            <v>0</v>
          </cell>
          <cell r="H1561">
            <v>0</v>
          </cell>
        </row>
        <row r="1562">
          <cell r="F1562" t="str">
            <v>POSTC LOC</v>
          </cell>
          <cell r="G1562">
            <v>0</v>
          </cell>
          <cell r="H1562">
            <v>0</v>
          </cell>
        </row>
        <row r="1563">
          <cell r="F1563" t="str">
            <v>POSTC WATS</v>
          </cell>
          <cell r="G1563">
            <v>0</v>
          </cell>
          <cell r="H1563">
            <v>0</v>
          </cell>
        </row>
        <row r="1564">
          <cell r="F1564" t="str">
            <v>POSTC 950</v>
          </cell>
          <cell r="G1564">
            <v>0</v>
          </cell>
          <cell r="H1564">
            <v>0</v>
          </cell>
        </row>
        <row r="1565">
          <cell r="F1565" t="str">
            <v>POSTC LSE</v>
          </cell>
          <cell r="G1565">
            <v>0</v>
          </cell>
          <cell r="H1565">
            <v>0</v>
          </cell>
        </row>
        <row r="1566">
          <cell r="F1566" t="str">
            <v>GENSR LOC</v>
          </cell>
          <cell r="G1566">
            <v>0</v>
          </cell>
          <cell r="H1566">
            <v>0</v>
          </cell>
        </row>
        <row r="1567">
          <cell r="F1567" t="str">
            <v>GENSR WATS</v>
          </cell>
          <cell r="G1567">
            <v>0</v>
          </cell>
          <cell r="H1567">
            <v>0</v>
          </cell>
        </row>
        <row r="1568">
          <cell r="F1568" t="str">
            <v>GENSR 950</v>
          </cell>
          <cell r="G1568">
            <v>0</v>
          </cell>
          <cell r="H1568">
            <v>0</v>
          </cell>
        </row>
        <row r="1569">
          <cell r="F1569" t="str">
            <v>GENSR LSE</v>
          </cell>
          <cell r="G1569">
            <v>0</v>
          </cell>
          <cell r="H1569">
            <v>0</v>
          </cell>
        </row>
        <row r="1570">
          <cell r="F1570" t="str">
            <v>NASH LOCAL</v>
          </cell>
          <cell r="G1570">
            <v>0</v>
          </cell>
          <cell r="H1570">
            <v>0</v>
          </cell>
        </row>
        <row r="1571">
          <cell r="F1571" t="str">
            <v>NASH WATS</v>
          </cell>
          <cell r="G1571">
            <v>0</v>
          </cell>
          <cell r="H1571">
            <v>0</v>
          </cell>
        </row>
        <row r="1572">
          <cell r="F1572" t="str">
            <v>NASH 950</v>
          </cell>
          <cell r="G1572">
            <v>0</v>
          </cell>
          <cell r="H1572">
            <v>0</v>
          </cell>
        </row>
        <row r="1573">
          <cell r="F1573" t="str">
            <v>NASH ECOMM</v>
          </cell>
          <cell r="G1573">
            <v>0</v>
          </cell>
          <cell r="H1573">
            <v>0</v>
          </cell>
        </row>
        <row r="1574">
          <cell r="F1574" t="str">
            <v>NPC VOICE</v>
          </cell>
          <cell r="G1574">
            <v>0</v>
          </cell>
          <cell r="H1574">
            <v>0</v>
          </cell>
        </row>
        <row r="1575">
          <cell r="F1575" t="str">
            <v>NPC WATS</v>
          </cell>
          <cell r="G1575">
            <v>0</v>
          </cell>
          <cell r="H1575">
            <v>0</v>
          </cell>
        </row>
        <row r="1576">
          <cell r="F1576" t="str">
            <v>WEBGATEWAY</v>
          </cell>
          <cell r="G1576">
            <v>0</v>
          </cell>
          <cell r="H1576">
            <v>0</v>
          </cell>
        </row>
        <row r="1577">
          <cell r="F1577" t="str">
            <v>IVRGATEWAY</v>
          </cell>
          <cell r="G1577">
            <v>0</v>
          </cell>
          <cell r="H1577">
            <v>0</v>
          </cell>
        </row>
        <row r="1578">
          <cell r="F1578" t="str">
            <v>AUTH FEES</v>
          </cell>
          <cell r="G1578">
            <v>0</v>
          </cell>
          <cell r="H1578">
            <v>0</v>
          </cell>
        </row>
        <row r="1579">
          <cell r="F1579" t="str">
            <v>PYPL GOVT</v>
          </cell>
          <cell r="G1579">
            <v>1.35</v>
          </cell>
          <cell r="H1579">
            <v>0.05</v>
          </cell>
        </row>
        <row r="1580">
          <cell r="F1580" t="str">
            <v>PYPLHTLCAR</v>
          </cell>
          <cell r="G1580">
            <v>1.9</v>
          </cell>
          <cell r="H1580">
            <v>0.1</v>
          </cell>
        </row>
        <row r="1581">
          <cell r="F1581" t="str">
            <v>PYPLAIRLNE</v>
          </cell>
          <cell r="G1581">
            <v>1.9</v>
          </cell>
          <cell r="H1581">
            <v>0.1</v>
          </cell>
        </row>
        <row r="1582">
          <cell r="F1582" t="str">
            <v>PYPLPETROL</v>
          </cell>
          <cell r="G1582">
            <v>1.5</v>
          </cell>
          <cell r="H1582">
            <v>0.1</v>
          </cell>
        </row>
        <row r="1583">
          <cell r="F1583" t="str">
            <v>PYPLRSTRNT</v>
          </cell>
          <cell r="G1583">
            <v>1.85</v>
          </cell>
          <cell r="H1583">
            <v>0.05</v>
          </cell>
        </row>
        <row r="1584">
          <cell r="F1584" t="str">
            <v>PYPLRETAIL</v>
          </cell>
          <cell r="G1584">
            <v>1.55</v>
          </cell>
          <cell r="H1584">
            <v>0.1</v>
          </cell>
        </row>
        <row r="1585">
          <cell r="F1585" t="str">
            <v>PYPL SMTKT</v>
          </cell>
          <cell r="G1585">
            <v>1.7</v>
          </cell>
          <cell r="H1585">
            <v>0.02</v>
          </cell>
        </row>
        <row r="1586">
          <cell r="F1586" t="str">
            <v>PYPL SPMKT</v>
          </cell>
          <cell r="G1586">
            <v>1.5</v>
          </cell>
          <cell r="H1586">
            <v>0.05</v>
          </cell>
        </row>
        <row r="1587">
          <cell r="F1587" t="str">
            <v>PYPL UTLTY</v>
          </cell>
          <cell r="G1587">
            <v>0</v>
          </cell>
          <cell r="H1587">
            <v>0.75</v>
          </cell>
        </row>
        <row r="1588">
          <cell r="F1588" t="str">
            <v>PYPL WRHS</v>
          </cell>
          <cell r="G1588">
            <v>1.1000000000000001</v>
          </cell>
          <cell r="H1588">
            <v>0.05</v>
          </cell>
        </row>
        <row r="1589">
          <cell r="F1589" t="str">
            <v>PYPL MID</v>
          </cell>
          <cell r="G1589">
            <v>2.4</v>
          </cell>
          <cell r="H1589">
            <v>0.1</v>
          </cell>
        </row>
        <row r="1590">
          <cell r="F1590" t="str">
            <v>PYPL MAX</v>
          </cell>
          <cell r="G1590">
            <v>2.9</v>
          </cell>
          <cell r="H1590">
            <v>0.1</v>
          </cell>
        </row>
        <row r="1591">
          <cell r="F1591" t="str">
            <v>PYPLREFUND</v>
          </cell>
          <cell r="G1591">
            <v>1.5</v>
          </cell>
          <cell r="H1591">
            <v>0</v>
          </cell>
        </row>
        <row r="1592">
          <cell r="F1592" t="str">
            <v>PYPL RTLT1</v>
          </cell>
          <cell r="G1592">
            <v>1.43</v>
          </cell>
          <cell r="H1592">
            <v>0.1</v>
          </cell>
        </row>
        <row r="1593">
          <cell r="F1593" t="str">
            <v>PYPL RTLT2</v>
          </cell>
          <cell r="G1593">
            <v>1.47</v>
          </cell>
          <cell r="H1593">
            <v>0.1</v>
          </cell>
        </row>
        <row r="1594">
          <cell r="F1594" t="str">
            <v>PYPL RTLT3</v>
          </cell>
          <cell r="G1594">
            <v>1.51</v>
          </cell>
          <cell r="H1594">
            <v>0.1</v>
          </cell>
        </row>
        <row r="1595">
          <cell r="F1595" t="str">
            <v>PYPLSMKTT1</v>
          </cell>
          <cell r="G1595">
            <v>1.1000000000000001</v>
          </cell>
          <cell r="H1595">
            <v>0.05</v>
          </cell>
        </row>
        <row r="1596">
          <cell r="F1596" t="str">
            <v>PYPLSMKTT2</v>
          </cell>
          <cell r="G1596">
            <v>1.1499999999999999</v>
          </cell>
          <cell r="H1596">
            <v>0.05</v>
          </cell>
        </row>
        <row r="1597">
          <cell r="F1597" t="str">
            <v>PYPLSMKTT3</v>
          </cell>
          <cell r="G1597">
            <v>1.2</v>
          </cell>
          <cell r="H1597">
            <v>0.05</v>
          </cell>
        </row>
        <row r="1598">
          <cell r="F1598" t="str">
            <v>PYPL GOVTM</v>
          </cell>
          <cell r="G1598">
            <v>1.35</v>
          </cell>
          <cell r="H1598">
            <v>0.05</v>
          </cell>
        </row>
        <row r="1599">
          <cell r="F1599" t="str">
            <v>PPLHTLCARM</v>
          </cell>
          <cell r="G1599">
            <v>1.9</v>
          </cell>
          <cell r="H1599">
            <v>0.1</v>
          </cell>
        </row>
        <row r="1600">
          <cell r="F1600" t="str">
            <v>PYPLAIRLNM</v>
          </cell>
          <cell r="G1600">
            <v>1.9</v>
          </cell>
          <cell r="H1600">
            <v>0.1</v>
          </cell>
        </row>
        <row r="1601">
          <cell r="F1601" t="str">
            <v>PYPLFUELM</v>
          </cell>
          <cell r="G1601">
            <v>1.5</v>
          </cell>
          <cell r="H1601">
            <v>0.1</v>
          </cell>
        </row>
        <row r="1602">
          <cell r="F1602" t="str">
            <v>PPLRSTRNTM</v>
          </cell>
          <cell r="G1602">
            <v>1.85</v>
          </cell>
          <cell r="H1602">
            <v>0.05</v>
          </cell>
        </row>
        <row r="1603">
          <cell r="F1603" t="str">
            <v>PPLRETAILM</v>
          </cell>
          <cell r="G1603">
            <v>1.55</v>
          </cell>
          <cell r="H1603">
            <v>0.1</v>
          </cell>
        </row>
        <row r="1604">
          <cell r="F1604" t="str">
            <v>PYPLSMTKTM</v>
          </cell>
          <cell r="G1604">
            <v>1.7</v>
          </cell>
          <cell r="H1604">
            <v>0.02</v>
          </cell>
        </row>
        <row r="1605">
          <cell r="F1605" t="str">
            <v>PYPLSPMKTM</v>
          </cell>
          <cell r="G1605">
            <v>1.5</v>
          </cell>
          <cell r="H1605">
            <v>0.05</v>
          </cell>
        </row>
        <row r="1606">
          <cell r="F1606" t="str">
            <v>PYPLUTLTYM</v>
          </cell>
          <cell r="G1606">
            <v>0</v>
          </cell>
          <cell r="H1606">
            <v>0.75</v>
          </cell>
        </row>
        <row r="1607">
          <cell r="F1607" t="str">
            <v>PYPL WRSHM</v>
          </cell>
          <cell r="G1607">
            <v>1.1000000000000001</v>
          </cell>
          <cell r="H1607">
            <v>0.05</v>
          </cell>
        </row>
        <row r="1608">
          <cell r="F1608" t="str">
            <v>PYPL MID M</v>
          </cell>
          <cell r="G1608">
            <v>2.4</v>
          </cell>
          <cell r="H1608">
            <v>0.1</v>
          </cell>
        </row>
        <row r="1609">
          <cell r="F1609" t="str">
            <v>PYPL MAX M</v>
          </cell>
          <cell r="G1609">
            <v>2.9</v>
          </cell>
          <cell r="H1609">
            <v>0.1</v>
          </cell>
        </row>
        <row r="1610">
          <cell r="F1610" t="str">
            <v>PPLREFUNDM</v>
          </cell>
          <cell r="G1610">
            <v>1.5</v>
          </cell>
          <cell r="H1610">
            <v>0</v>
          </cell>
        </row>
        <row r="1611">
          <cell r="F1611" t="str">
            <v>PYPLRTLT1M</v>
          </cell>
          <cell r="G1611">
            <v>1.43</v>
          </cell>
          <cell r="H1611">
            <v>0.1</v>
          </cell>
        </row>
        <row r="1612">
          <cell r="F1612" t="str">
            <v>PYPLRTLT2M</v>
          </cell>
          <cell r="G1612">
            <v>1.47</v>
          </cell>
          <cell r="H1612">
            <v>0.1</v>
          </cell>
        </row>
        <row r="1613">
          <cell r="F1613" t="str">
            <v>PYPLRTLT3M</v>
          </cell>
          <cell r="G1613">
            <v>1.51</v>
          </cell>
          <cell r="H1613">
            <v>0.1</v>
          </cell>
        </row>
        <row r="1614">
          <cell r="F1614" t="str">
            <v>PPLSMKTT1M</v>
          </cell>
          <cell r="G1614">
            <v>1.1000000000000001</v>
          </cell>
          <cell r="H1614">
            <v>0.05</v>
          </cell>
        </row>
        <row r="1615">
          <cell r="F1615" t="str">
            <v>PPLSMKTT2M</v>
          </cell>
          <cell r="G1615">
            <v>1.1499999999999999</v>
          </cell>
          <cell r="H1615">
            <v>0.05</v>
          </cell>
        </row>
        <row r="1616">
          <cell r="F1616" t="str">
            <v>PPLSMKTT3M</v>
          </cell>
          <cell r="G1616">
            <v>1.2</v>
          </cell>
          <cell r="H1616">
            <v>0.05</v>
          </cell>
        </row>
        <row r="1617">
          <cell r="F1617" t="str">
            <v>AU CAFD NS</v>
          </cell>
          <cell r="G1617">
            <v>0</v>
          </cell>
          <cell r="H1617">
            <v>0</v>
          </cell>
        </row>
        <row r="1618">
          <cell r="F1618" t="str">
            <v>AU CAFD NO</v>
          </cell>
          <cell r="G1618">
            <v>0</v>
          </cell>
          <cell r="H1618">
            <v>0</v>
          </cell>
        </row>
        <row r="1619">
          <cell r="F1619" t="str">
            <v>AU CAFD IN</v>
          </cell>
          <cell r="G1619">
            <v>0</v>
          </cell>
          <cell r="H1619">
            <v>0</v>
          </cell>
        </row>
        <row r="1620">
          <cell r="F1620" t="str">
            <v>AU CAELAV2</v>
          </cell>
          <cell r="G1620">
            <v>0</v>
          </cell>
          <cell r="H1620">
            <v>0</v>
          </cell>
        </row>
        <row r="1621">
          <cell r="F1621" t="str">
            <v xml:space="preserve">AU CACINN </v>
          </cell>
          <cell r="G1621">
            <v>0</v>
          </cell>
          <cell r="H1621">
            <v>0</v>
          </cell>
        </row>
        <row r="1622">
          <cell r="F1622" t="str">
            <v>AU CAHRTLN</v>
          </cell>
          <cell r="G1622">
            <v>0</v>
          </cell>
          <cell r="H1622">
            <v>0</v>
          </cell>
        </row>
        <row r="1623">
          <cell r="F1623" t="str">
            <v xml:space="preserve">AU OTSVS  </v>
          </cell>
          <cell r="G1623">
            <v>0</v>
          </cell>
          <cell r="H1623">
            <v>0</v>
          </cell>
        </row>
        <row r="1624">
          <cell r="F1624" t="str">
            <v xml:space="preserve">AU OTRBS  </v>
          </cell>
          <cell r="G1624">
            <v>0</v>
          </cell>
          <cell r="H1624">
            <v>0</v>
          </cell>
        </row>
        <row r="1625">
          <cell r="F1625" t="str">
            <v>AU OTBOFA1</v>
          </cell>
          <cell r="G1625">
            <v>0</v>
          </cell>
          <cell r="H1625">
            <v>0</v>
          </cell>
        </row>
        <row r="1626">
          <cell r="F1626" t="str">
            <v>AU OTBOFA2</v>
          </cell>
          <cell r="G1626">
            <v>0</v>
          </cell>
          <cell r="H1626">
            <v>0</v>
          </cell>
        </row>
        <row r="1627">
          <cell r="F1627" t="str">
            <v>CP CAFD NS</v>
          </cell>
          <cell r="G1627">
            <v>0</v>
          </cell>
          <cell r="H1627">
            <v>0</v>
          </cell>
        </row>
        <row r="1628">
          <cell r="F1628" t="str">
            <v>CP CAFD NO</v>
          </cell>
          <cell r="G1628">
            <v>0</v>
          </cell>
          <cell r="H1628">
            <v>0</v>
          </cell>
        </row>
        <row r="1629">
          <cell r="F1629" t="str">
            <v>CP CAFD IN</v>
          </cell>
          <cell r="G1629">
            <v>0</v>
          </cell>
          <cell r="H1629">
            <v>0</v>
          </cell>
        </row>
        <row r="1630">
          <cell r="F1630" t="str">
            <v>CP CAELAV2</v>
          </cell>
          <cell r="G1630">
            <v>0</v>
          </cell>
          <cell r="H1630">
            <v>0</v>
          </cell>
        </row>
        <row r="1631">
          <cell r="F1631" t="str">
            <v>PP ASMT</v>
          </cell>
          <cell r="G1631">
            <v>0.1</v>
          </cell>
          <cell r="H1631">
            <v>0</v>
          </cell>
        </row>
        <row r="1632">
          <cell r="F1632" t="str">
            <v>PP NPF</v>
          </cell>
          <cell r="G1632">
            <v>0</v>
          </cell>
          <cell r="H1632">
            <v>1.8499999999999999E-2</v>
          </cell>
        </row>
        <row r="1633">
          <cell r="F1633" t="str">
            <v xml:space="preserve">PAYP RCLS </v>
          </cell>
          <cell r="G1633">
            <v>0</v>
          </cell>
          <cell r="H1633">
            <v>0</v>
          </cell>
        </row>
        <row r="1634">
          <cell r="F1634" t="str">
            <v>CASH ADV</v>
          </cell>
          <cell r="G1634">
            <v>0</v>
          </cell>
          <cell r="H1634">
            <v>-2.0499999999999998</v>
          </cell>
        </row>
        <row r="1635">
          <cell r="F1635" t="str">
            <v>INTLCASHAD</v>
          </cell>
          <cell r="G1635">
            <v>-0.09</v>
          </cell>
          <cell r="H1635">
            <v>-3.6</v>
          </cell>
        </row>
        <row r="1636">
          <cell r="F1636" t="str">
            <v>STANDARD</v>
          </cell>
          <cell r="G1636">
            <v>2.95</v>
          </cell>
          <cell r="H1636">
            <v>0.1</v>
          </cell>
        </row>
        <row r="1637">
          <cell r="F1637" t="str">
            <v>M INTLSTND</v>
          </cell>
          <cell r="G1637">
            <v>1.6</v>
          </cell>
          <cell r="H1637">
            <v>0</v>
          </cell>
        </row>
        <row r="1638">
          <cell r="F1638" t="str">
            <v>INTL ELEC</v>
          </cell>
          <cell r="G1638">
            <v>1.1000000000000001</v>
          </cell>
          <cell r="H1638">
            <v>0</v>
          </cell>
        </row>
        <row r="1639">
          <cell r="F1639" t="str">
            <v>MCFULLUCAF</v>
          </cell>
          <cell r="G1639">
            <v>1.54</v>
          </cell>
          <cell r="H1639">
            <v>0</v>
          </cell>
        </row>
        <row r="1640">
          <cell r="F1640" t="str">
            <v>MC MR UCAF</v>
          </cell>
          <cell r="G1640">
            <v>1.44</v>
          </cell>
          <cell r="H1640">
            <v>0</v>
          </cell>
        </row>
        <row r="1641">
          <cell r="F1641" t="str">
            <v>HVMR1 INSU</v>
          </cell>
          <cell r="G1641">
            <v>2.2000000000000002</v>
          </cell>
          <cell r="H1641">
            <v>0.1</v>
          </cell>
        </row>
        <row r="1642">
          <cell r="F1642" t="str">
            <v>HVSUPRMKT2</v>
          </cell>
          <cell r="G1642">
            <v>1.25</v>
          </cell>
          <cell r="H1642">
            <v>0.05</v>
          </cell>
        </row>
        <row r="1643">
          <cell r="F1643" t="str">
            <v>HVSUPRMKT1</v>
          </cell>
          <cell r="G1643">
            <v>1.25</v>
          </cell>
          <cell r="H1643">
            <v>0.05</v>
          </cell>
        </row>
        <row r="1644">
          <cell r="F1644" t="str">
            <v>HV WRHST1</v>
          </cell>
          <cell r="G1644">
            <v>0</v>
          </cell>
          <cell r="H1644">
            <v>0</v>
          </cell>
        </row>
        <row r="1645">
          <cell r="F1645" t="str">
            <v>HVSUPRMKT3</v>
          </cell>
          <cell r="G1645">
            <v>1.32</v>
          </cell>
          <cell r="H1645">
            <v>0.05</v>
          </cell>
        </row>
        <row r="1646">
          <cell r="F1646" t="str">
            <v>INTLP ELEC</v>
          </cell>
          <cell r="G1646">
            <v>1.85</v>
          </cell>
          <cell r="H1646">
            <v>0</v>
          </cell>
        </row>
        <row r="1647">
          <cell r="F1647" t="str">
            <v>INTLPFUCAF</v>
          </cell>
          <cell r="G1647">
            <v>1.85</v>
          </cell>
          <cell r="H1647">
            <v>0</v>
          </cell>
        </row>
        <row r="1648">
          <cell r="F1648" t="str">
            <v>INTLPMUCAF</v>
          </cell>
          <cell r="G1648">
            <v>1.85</v>
          </cell>
          <cell r="H1648">
            <v>0</v>
          </cell>
        </row>
        <row r="1649">
          <cell r="F1649" t="str">
            <v>INTLP STND</v>
          </cell>
          <cell r="G1649">
            <v>1.85</v>
          </cell>
          <cell r="H1649">
            <v>0</v>
          </cell>
        </row>
        <row r="1650">
          <cell r="F1650" t="str">
            <v>HVMR1 REAL</v>
          </cell>
          <cell r="G1650">
            <v>2.2000000000000002</v>
          </cell>
          <cell r="H1650">
            <v>0.1</v>
          </cell>
        </row>
        <row r="1651">
          <cell r="F1651" t="str">
            <v>MWE MER3T2</v>
          </cell>
          <cell r="G1651">
            <v>2.1</v>
          </cell>
          <cell r="H1651">
            <v>0.1</v>
          </cell>
        </row>
        <row r="1652">
          <cell r="F1652" t="str">
            <v>MWE MER3T1</v>
          </cell>
          <cell r="G1652">
            <v>2.0499999999999998</v>
          </cell>
          <cell r="H1652">
            <v>0.1</v>
          </cell>
        </row>
        <row r="1653">
          <cell r="F1653" t="str">
            <v>HVPETROMAX</v>
          </cell>
          <cell r="G1653">
            <v>0</v>
          </cell>
          <cell r="H1653">
            <v>0.95</v>
          </cell>
        </row>
        <row r="1654">
          <cell r="F1654" t="str">
            <v>RDMPTN MCW</v>
          </cell>
          <cell r="G1654">
            <v>0.9</v>
          </cell>
          <cell r="H1654">
            <v>0</v>
          </cell>
        </row>
        <row r="1655">
          <cell r="F1655" t="str">
            <v>INTLELECSP</v>
          </cell>
          <cell r="G1655">
            <v>1.98</v>
          </cell>
          <cell r="H1655">
            <v>0</v>
          </cell>
        </row>
        <row r="1656">
          <cell r="F1656" t="str">
            <v>INTLFULLSP</v>
          </cell>
          <cell r="G1656">
            <v>1.98</v>
          </cell>
          <cell r="H1656">
            <v>0</v>
          </cell>
        </row>
        <row r="1657">
          <cell r="F1657" t="str">
            <v>INTLMRCHSP</v>
          </cell>
          <cell r="G1657">
            <v>1.98</v>
          </cell>
          <cell r="H1657">
            <v>0</v>
          </cell>
        </row>
        <row r="1658">
          <cell r="F1658" t="str">
            <v>INTLSTNDSP</v>
          </cell>
          <cell r="G1658">
            <v>1.98</v>
          </cell>
          <cell r="H1658">
            <v>0</v>
          </cell>
        </row>
        <row r="1659">
          <cell r="F1659" t="str">
            <v>MCW STND</v>
          </cell>
          <cell r="G1659">
            <v>2.95</v>
          </cell>
          <cell r="H1659">
            <v>0.1</v>
          </cell>
        </row>
        <row r="1660">
          <cell r="F1660" t="str">
            <v>MC REFCON1</v>
          </cell>
          <cell r="G1660">
            <v>2.42</v>
          </cell>
          <cell r="H1660">
            <v>0</v>
          </cell>
        </row>
        <row r="1661">
          <cell r="F1661" t="str">
            <v>MC REFCON2</v>
          </cell>
          <cell r="G1661">
            <v>2.09</v>
          </cell>
          <cell r="H1661">
            <v>0</v>
          </cell>
        </row>
        <row r="1662">
          <cell r="F1662" t="str">
            <v>MC REFCON3</v>
          </cell>
          <cell r="G1662">
            <v>1.95</v>
          </cell>
          <cell r="H1662">
            <v>0</v>
          </cell>
        </row>
        <row r="1663">
          <cell r="F1663" t="str">
            <v>MC REFCON4</v>
          </cell>
          <cell r="G1663">
            <v>1.82</v>
          </cell>
          <cell r="H1663">
            <v>0</v>
          </cell>
        </row>
        <row r="1664">
          <cell r="F1664" t="str">
            <v>MC REFCON5</v>
          </cell>
          <cell r="G1664">
            <v>1.73</v>
          </cell>
          <cell r="H1664">
            <v>0</v>
          </cell>
        </row>
        <row r="1665">
          <cell r="F1665" t="str">
            <v>MCWPETBSMX</v>
          </cell>
          <cell r="G1665">
            <v>0</v>
          </cell>
          <cell r="H1665">
            <v>0.95</v>
          </cell>
        </row>
        <row r="1666">
          <cell r="F1666" t="str">
            <v>MWEPETBCMX</v>
          </cell>
          <cell r="G1666">
            <v>0</v>
          </cell>
          <cell r="H1666">
            <v>0.95</v>
          </cell>
        </row>
        <row r="1667">
          <cell r="F1667" t="str">
            <v>MCW MER3T2</v>
          </cell>
          <cell r="G1667">
            <v>1.58</v>
          </cell>
          <cell r="H1667">
            <v>0.1</v>
          </cell>
        </row>
        <row r="1668">
          <cell r="F1668" t="str">
            <v>MCW SMKTT2</v>
          </cell>
          <cell r="G1668">
            <v>1.25</v>
          </cell>
          <cell r="H1668">
            <v>0.05</v>
          </cell>
        </row>
        <row r="1669">
          <cell r="F1669" t="str">
            <v>MCWMR1INSU</v>
          </cell>
          <cell r="G1669">
            <v>1.43</v>
          </cell>
          <cell r="H1669">
            <v>0.05</v>
          </cell>
        </row>
        <row r="1670">
          <cell r="F1670" t="str">
            <v>MCW MER3T1</v>
          </cell>
          <cell r="G1670">
            <v>1.53</v>
          </cell>
          <cell r="H1670">
            <v>0.1</v>
          </cell>
        </row>
        <row r="1671">
          <cell r="F1671" t="str">
            <v>MCW SMKTT1</v>
          </cell>
          <cell r="G1671">
            <v>1.25</v>
          </cell>
          <cell r="H1671">
            <v>0.05</v>
          </cell>
        </row>
        <row r="1672">
          <cell r="F1672" t="str">
            <v>MCW WRHST1</v>
          </cell>
          <cell r="G1672">
            <v>0</v>
          </cell>
          <cell r="H1672">
            <v>0</v>
          </cell>
        </row>
        <row r="1673">
          <cell r="F1673" t="str">
            <v>MCW MERITI</v>
          </cell>
          <cell r="G1673">
            <v>2.0499999999999998</v>
          </cell>
          <cell r="H1673">
            <v>0.1</v>
          </cell>
        </row>
        <row r="1674">
          <cell r="F1674" t="str">
            <v>MCW MER3T3</v>
          </cell>
          <cell r="G1674">
            <v>1.65</v>
          </cell>
          <cell r="H1674">
            <v>0.1</v>
          </cell>
        </row>
        <row r="1675">
          <cell r="F1675" t="str">
            <v>MCW MERIT3</v>
          </cell>
          <cell r="G1675">
            <v>1.77</v>
          </cell>
          <cell r="H1675">
            <v>0.1</v>
          </cell>
        </row>
        <row r="1676">
          <cell r="F1676" t="str">
            <v>MCW SUPRMK</v>
          </cell>
          <cell r="G1676">
            <v>1.58</v>
          </cell>
          <cell r="H1676">
            <v>0.1</v>
          </cell>
        </row>
        <row r="1677">
          <cell r="F1677" t="str">
            <v>MCW SMKTT3</v>
          </cell>
          <cell r="G1677">
            <v>1.32</v>
          </cell>
          <cell r="H1677">
            <v>0.05</v>
          </cell>
        </row>
        <row r="1678">
          <cell r="F1678" t="str">
            <v>MCW WHSECB</v>
          </cell>
          <cell r="G1678">
            <v>0</v>
          </cell>
          <cell r="H1678">
            <v>0</v>
          </cell>
        </row>
        <row r="1679">
          <cell r="F1679" t="str">
            <v>MCW KEYED</v>
          </cell>
          <cell r="G1679">
            <v>2.0499999999999998</v>
          </cell>
          <cell r="H1679">
            <v>0.1</v>
          </cell>
        </row>
        <row r="1680">
          <cell r="F1680" t="str">
            <v>MCW T&amp;E</v>
          </cell>
          <cell r="G1680">
            <v>2.2999999999999998</v>
          </cell>
          <cell r="H1680">
            <v>0.1</v>
          </cell>
        </row>
        <row r="1681">
          <cell r="F1681" t="str">
            <v>MCW SVCREC</v>
          </cell>
          <cell r="G1681">
            <v>1.1499999999999999</v>
          </cell>
          <cell r="H1681">
            <v>0.05</v>
          </cell>
        </row>
        <row r="1682">
          <cell r="F1682" t="str">
            <v>MCWUSMRUCF</v>
          </cell>
          <cell r="G1682">
            <v>1.87</v>
          </cell>
          <cell r="H1682">
            <v>0.1</v>
          </cell>
        </row>
        <row r="1683">
          <cell r="F1683" t="str">
            <v>MCWUSFULUC</v>
          </cell>
          <cell r="G1683">
            <v>1.97</v>
          </cell>
          <cell r="H1683">
            <v>0.1</v>
          </cell>
        </row>
        <row r="1684">
          <cell r="F1684" t="str">
            <v>MCW PUBCNP</v>
          </cell>
          <cell r="G1684">
            <v>1.55</v>
          </cell>
          <cell r="H1684">
            <v>0.1</v>
          </cell>
        </row>
        <row r="1685">
          <cell r="F1685" t="str">
            <v>MWE STND</v>
          </cell>
          <cell r="G1685">
            <v>3.25</v>
          </cell>
          <cell r="H1685">
            <v>0.1</v>
          </cell>
        </row>
        <row r="1686">
          <cell r="F1686" t="str">
            <v>MWE MERITI</v>
          </cell>
          <cell r="G1686">
            <v>2.5</v>
          </cell>
          <cell r="H1686">
            <v>0.1</v>
          </cell>
        </row>
        <row r="1687">
          <cell r="F1687" t="str">
            <v>MWE KEYED</v>
          </cell>
          <cell r="G1687">
            <v>2.5</v>
          </cell>
          <cell r="H1687">
            <v>0.1</v>
          </cell>
        </row>
        <row r="1688">
          <cell r="F1688" t="str">
            <v>MCWUTILITY</v>
          </cell>
          <cell r="G1688">
            <v>0</v>
          </cell>
          <cell r="H1688">
            <v>0.65</v>
          </cell>
        </row>
        <row r="1689">
          <cell r="F1689" t="str">
            <v>MWEMR1INSU</v>
          </cell>
          <cell r="G1689">
            <v>2.2000000000000002</v>
          </cell>
          <cell r="H1689">
            <v>0.1</v>
          </cell>
        </row>
        <row r="1690">
          <cell r="F1690" t="str">
            <v>MWEMR1REAL</v>
          </cell>
          <cell r="G1690">
            <v>2.2000000000000002</v>
          </cell>
          <cell r="H1690">
            <v>0.1</v>
          </cell>
        </row>
        <row r="1691">
          <cell r="F1691" t="str">
            <v>MWEUTILITY</v>
          </cell>
          <cell r="G1691">
            <v>0</v>
          </cell>
          <cell r="H1691">
            <v>0.75</v>
          </cell>
        </row>
        <row r="1692">
          <cell r="F1692" t="str">
            <v>MWEUSMRUCF</v>
          </cell>
          <cell r="G1692">
            <v>2.2999999999999998</v>
          </cell>
          <cell r="H1692">
            <v>0.1</v>
          </cell>
        </row>
        <row r="1693">
          <cell r="F1693" t="str">
            <v>MWEUSFULUC</v>
          </cell>
          <cell r="G1693">
            <v>2.4</v>
          </cell>
          <cell r="H1693">
            <v>0.1</v>
          </cell>
        </row>
        <row r="1694">
          <cell r="F1694" t="str">
            <v>MWE MER3T3</v>
          </cell>
          <cell r="G1694">
            <v>2.15</v>
          </cell>
          <cell r="H1694">
            <v>0.1</v>
          </cell>
        </row>
        <row r="1695">
          <cell r="F1695" t="str">
            <v>MWE MERIT3</v>
          </cell>
          <cell r="G1695">
            <v>2.2000000000000002</v>
          </cell>
          <cell r="H1695">
            <v>0.1</v>
          </cell>
        </row>
        <row r="1696">
          <cell r="F1696" t="str">
            <v>MWE RESTRN</v>
          </cell>
          <cell r="G1696">
            <v>2.2000000000000002</v>
          </cell>
          <cell r="H1696">
            <v>0.1</v>
          </cell>
        </row>
        <row r="1697">
          <cell r="F1697" t="str">
            <v>MWE SUPRMK</v>
          </cell>
          <cell r="G1697">
            <v>1.9</v>
          </cell>
          <cell r="H1697">
            <v>0.1</v>
          </cell>
        </row>
        <row r="1698">
          <cell r="F1698" t="str">
            <v>MWE T&amp;E</v>
          </cell>
          <cell r="G1698">
            <v>2.75</v>
          </cell>
          <cell r="H1698">
            <v>0.1</v>
          </cell>
        </row>
        <row r="1699">
          <cell r="F1699" t="str">
            <v>MWEAIRLINE</v>
          </cell>
          <cell r="G1699">
            <v>2.2999999999999998</v>
          </cell>
          <cell r="H1699">
            <v>0.1</v>
          </cell>
        </row>
        <row r="1700">
          <cell r="F1700" t="str">
            <v>HV STND</v>
          </cell>
          <cell r="G1700">
            <v>3.25</v>
          </cell>
          <cell r="H1700">
            <v>0.1</v>
          </cell>
        </row>
        <row r="1701">
          <cell r="F1701" t="str">
            <v>HV MERIT1</v>
          </cell>
          <cell r="G1701">
            <v>2.5</v>
          </cell>
          <cell r="H1701">
            <v>0.1</v>
          </cell>
        </row>
        <row r="1702">
          <cell r="F1702" t="str">
            <v>HV KEYED</v>
          </cell>
          <cell r="G1702">
            <v>2.5</v>
          </cell>
          <cell r="H1702">
            <v>0.1</v>
          </cell>
        </row>
        <row r="1703">
          <cell r="F1703" t="str">
            <v>HV MERIT3</v>
          </cell>
          <cell r="G1703">
            <v>2.2000000000000002</v>
          </cell>
          <cell r="H1703">
            <v>0.1</v>
          </cell>
        </row>
        <row r="1704">
          <cell r="F1704" t="str">
            <v>HVMERIT3T1</v>
          </cell>
          <cell r="G1704">
            <v>2.0499999999999998</v>
          </cell>
          <cell r="H1704">
            <v>0.1</v>
          </cell>
        </row>
        <row r="1705">
          <cell r="F1705" t="str">
            <v>HVMERIT3T2</v>
          </cell>
          <cell r="G1705">
            <v>2.1</v>
          </cell>
          <cell r="H1705">
            <v>0.1</v>
          </cell>
        </row>
        <row r="1706">
          <cell r="F1706" t="str">
            <v>HVMERIT3T3</v>
          </cell>
          <cell r="G1706">
            <v>2.15</v>
          </cell>
          <cell r="H1706">
            <v>0.1</v>
          </cell>
        </row>
        <row r="1707">
          <cell r="F1707" t="str">
            <v>HV SVCINDS</v>
          </cell>
          <cell r="G1707">
            <v>1.1499999999999999</v>
          </cell>
          <cell r="H1707">
            <v>0.05</v>
          </cell>
        </row>
        <row r="1708">
          <cell r="F1708" t="str">
            <v>HVPUBSECCP</v>
          </cell>
          <cell r="G1708">
            <v>1.55</v>
          </cell>
          <cell r="H1708">
            <v>0.1</v>
          </cell>
        </row>
        <row r="1709">
          <cell r="F1709" t="str">
            <v>HVPUBSECNP</v>
          </cell>
          <cell r="G1709">
            <v>1.55</v>
          </cell>
          <cell r="H1709">
            <v>0.1</v>
          </cell>
        </row>
        <row r="1710">
          <cell r="F1710" t="str">
            <v>HV REST</v>
          </cell>
          <cell r="G1710">
            <v>2.2000000000000002</v>
          </cell>
          <cell r="H1710">
            <v>0.1</v>
          </cell>
        </row>
        <row r="1711">
          <cell r="F1711" t="str">
            <v>HV MR UCAF</v>
          </cell>
          <cell r="G1711">
            <v>2.2999999999999998</v>
          </cell>
          <cell r="H1711">
            <v>0.1</v>
          </cell>
        </row>
        <row r="1712">
          <cell r="F1712" t="str">
            <v>HVFULLUCAF</v>
          </cell>
          <cell r="G1712">
            <v>2.4</v>
          </cell>
          <cell r="H1712">
            <v>0.1</v>
          </cell>
        </row>
        <row r="1713">
          <cell r="F1713" t="str">
            <v>HV AIRLINE</v>
          </cell>
          <cell r="G1713">
            <v>2.2999999999999998</v>
          </cell>
          <cell r="H1713">
            <v>0.1</v>
          </cell>
        </row>
        <row r="1714">
          <cell r="F1714" t="str">
            <v>HV UTILITY</v>
          </cell>
          <cell r="G1714">
            <v>0</v>
          </cell>
          <cell r="H1714">
            <v>0.75</v>
          </cell>
        </row>
        <row r="1715">
          <cell r="F1715" t="str">
            <v>HV PETRO</v>
          </cell>
          <cell r="G1715">
            <v>2</v>
          </cell>
          <cell r="H1715">
            <v>0</v>
          </cell>
        </row>
        <row r="1716">
          <cell r="F1716" t="str">
            <v>MCWCONPURC</v>
          </cell>
          <cell r="G1716">
            <v>2</v>
          </cell>
          <cell r="H1716">
            <v>0</v>
          </cell>
        </row>
        <row r="1717">
          <cell r="F1717" t="str">
            <v>MCWMR1REAL</v>
          </cell>
          <cell r="G1717">
            <v>1.1000000000000001</v>
          </cell>
          <cell r="H1717">
            <v>0</v>
          </cell>
        </row>
        <row r="1718">
          <cell r="F1718" t="str">
            <v>HVT&amp;ELGTKT</v>
          </cell>
          <cell r="G1718">
            <v>2</v>
          </cell>
          <cell r="H1718">
            <v>0</v>
          </cell>
        </row>
        <row r="1719">
          <cell r="F1719" t="str">
            <v>HV WRHS</v>
          </cell>
          <cell r="G1719">
            <v>0</v>
          </cell>
          <cell r="H1719">
            <v>0</v>
          </cell>
        </row>
        <row r="1720">
          <cell r="F1720" t="str">
            <v>MWE LRGTKT</v>
          </cell>
          <cell r="G1720">
            <v>2</v>
          </cell>
          <cell r="H1720">
            <v>0</v>
          </cell>
        </row>
        <row r="1721">
          <cell r="F1721" t="str">
            <v>MCW PUB CP</v>
          </cell>
          <cell r="G1721">
            <v>1.55</v>
          </cell>
          <cell r="H1721">
            <v>0.1</v>
          </cell>
        </row>
        <row r="1722">
          <cell r="F1722" t="str">
            <v>HV CONPURC</v>
          </cell>
          <cell r="G1722">
            <v>2</v>
          </cell>
          <cell r="H1722">
            <v>0</v>
          </cell>
        </row>
        <row r="1723">
          <cell r="F1723" t="str">
            <v>HV SUPRMKT</v>
          </cell>
          <cell r="G1723">
            <v>1.9</v>
          </cell>
          <cell r="H1723">
            <v>0.1</v>
          </cell>
        </row>
        <row r="1724">
          <cell r="F1724" t="str">
            <v>HV T&amp;E</v>
          </cell>
          <cell r="G1724">
            <v>2.75</v>
          </cell>
          <cell r="H1724">
            <v>0.1</v>
          </cell>
        </row>
        <row r="1725">
          <cell r="F1725" t="str">
            <v>MCW RESTRN</v>
          </cell>
          <cell r="G1725">
            <v>1.73</v>
          </cell>
          <cell r="H1725">
            <v>0.1</v>
          </cell>
        </row>
        <row r="1726">
          <cell r="F1726" t="str">
            <v>MCW PETRO</v>
          </cell>
          <cell r="G1726">
            <v>2</v>
          </cell>
          <cell r="H1726">
            <v>0</v>
          </cell>
        </row>
        <row r="1727">
          <cell r="F1727" t="str">
            <v>MWE PETRO</v>
          </cell>
          <cell r="G1727">
            <v>2</v>
          </cell>
          <cell r="H1727">
            <v>0</v>
          </cell>
        </row>
        <row r="1728">
          <cell r="F1728" t="str">
            <v>ENH MRUCAF</v>
          </cell>
          <cell r="G1728">
            <v>1.83</v>
          </cell>
          <cell r="H1728">
            <v>0.1</v>
          </cell>
        </row>
        <row r="1729">
          <cell r="F1729" t="str">
            <v>ENH MER3T1</v>
          </cell>
          <cell r="G1729">
            <v>1.43</v>
          </cell>
          <cell r="H1729">
            <v>0.1</v>
          </cell>
        </row>
        <row r="1730">
          <cell r="F1730" t="str">
            <v>ENH MER3T2</v>
          </cell>
          <cell r="G1730">
            <v>1.48</v>
          </cell>
          <cell r="H1730">
            <v>0.1</v>
          </cell>
        </row>
        <row r="1731">
          <cell r="F1731" t="str">
            <v>ENH MER3T3</v>
          </cell>
          <cell r="G1731">
            <v>1.55</v>
          </cell>
          <cell r="H1731">
            <v>0.1</v>
          </cell>
        </row>
        <row r="1732">
          <cell r="F1732" t="str">
            <v>ENHFULUCAF</v>
          </cell>
          <cell r="G1732">
            <v>1.93</v>
          </cell>
          <cell r="H1732">
            <v>0.1</v>
          </cell>
        </row>
        <row r="1733">
          <cell r="F1733" t="str">
            <v>ENH SMKTT1</v>
          </cell>
          <cell r="G1733">
            <v>1.1499999999999999</v>
          </cell>
          <cell r="H1733">
            <v>0.05</v>
          </cell>
        </row>
        <row r="1734">
          <cell r="F1734" t="str">
            <v>ENH SMKTT2</v>
          </cell>
          <cell r="G1734">
            <v>1.1499999999999999</v>
          </cell>
          <cell r="H1734">
            <v>0.05</v>
          </cell>
        </row>
        <row r="1735">
          <cell r="F1735" t="str">
            <v>ENH SMKTT3</v>
          </cell>
          <cell r="G1735">
            <v>1.22</v>
          </cell>
          <cell r="H1735">
            <v>0.05</v>
          </cell>
        </row>
        <row r="1736">
          <cell r="F1736" t="str">
            <v>PAYTRANCOM</v>
          </cell>
          <cell r="G1736">
            <v>0</v>
          </cell>
          <cell r="H1736">
            <v>0</v>
          </cell>
        </row>
        <row r="1737">
          <cell r="F1737" t="str">
            <v>ENHPETBSMX</v>
          </cell>
          <cell r="G1737">
            <v>0</v>
          </cell>
          <cell r="H1737">
            <v>0.95</v>
          </cell>
        </row>
        <row r="1738">
          <cell r="F1738" t="str">
            <v>ENH WHSET1</v>
          </cell>
          <cell r="G1738">
            <v>0</v>
          </cell>
          <cell r="H1738">
            <v>0</v>
          </cell>
        </row>
        <row r="1739">
          <cell r="F1739" t="str">
            <v>ENH MERITI</v>
          </cell>
          <cell r="G1739">
            <v>2.04</v>
          </cell>
          <cell r="H1739">
            <v>0.1</v>
          </cell>
        </row>
        <row r="1740">
          <cell r="F1740" t="str">
            <v>ENH PT</v>
          </cell>
          <cell r="G1740">
            <v>1.9</v>
          </cell>
          <cell r="H1740">
            <v>0.1</v>
          </cell>
        </row>
        <row r="1741">
          <cell r="F1741" t="str">
            <v>ENH MER 3</v>
          </cell>
          <cell r="G1741">
            <v>1.73</v>
          </cell>
          <cell r="H1741">
            <v>0.1</v>
          </cell>
        </row>
        <row r="1742">
          <cell r="F1742" t="str">
            <v>ENH SMKT</v>
          </cell>
          <cell r="G1742">
            <v>1.48</v>
          </cell>
          <cell r="H1742">
            <v>0.1</v>
          </cell>
        </row>
        <row r="1743">
          <cell r="F1743" t="str">
            <v>ENH WHSE</v>
          </cell>
          <cell r="G1743">
            <v>0</v>
          </cell>
          <cell r="H1743">
            <v>0</v>
          </cell>
        </row>
        <row r="1744">
          <cell r="F1744" t="str">
            <v>ENH KEYED</v>
          </cell>
          <cell r="G1744">
            <v>2.04</v>
          </cell>
          <cell r="H1744">
            <v>0.1</v>
          </cell>
        </row>
        <row r="1745">
          <cell r="F1745" t="str">
            <v>ENH SIIP</v>
          </cell>
          <cell r="G1745">
            <v>1.1499999999999999</v>
          </cell>
          <cell r="H1745">
            <v>0.05</v>
          </cell>
        </row>
        <row r="1746">
          <cell r="F1746" t="str">
            <v>ENHPUBSCNP</v>
          </cell>
          <cell r="G1746">
            <v>1.55</v>
          </cell>
          <cell r="H1746">
            <v>0.1</v>
          </cell>
        </row>
        <row r="1747">
          <cell r="F1747" t="str">
            <v>ENH TIPS L</v>
          </cell>
          <cell r="G1747">
            <v>1.8</v>
          </cell>
          <cell r="H1747">
            <v>0.1</v>
          </cell>
        </row>
        <row r="1748">
          <cell r="F1748" t="str">
            <v>ENH TIPS C</v>
          </cell>
          <cell r="G1748">
            <v>1.8</v>
          </cell>
          <cell r="H1748">
            <v>0.1</v>
          </cell>
        </row>
        <row r="1749">
          <cell r="F1749" t="str">
            <v>ENHUTILITY</v>
          </cell>
          <cell r="G1749">
            <v>0</v>
          </cell>
          <cell r="H1749">
            <v>0.65</v>
          </cell>
        </row>
        <row r="1750">
          <cell r="F1750" t="str">
            <v>ENH CONVPR</v>
          </cell>
          <cell r="G1750">
            <v>1.9</v>
          </cell>
          <cell r="H1750">
            <v>0</v>
          </cell>
        </row>
        <row r="1751">
          <cell r="F1751" t="str">
            <v>ENHPUBSECP</v>
          </cell>
          <cell r="G1751">
            <v>1.55</v>
          </cell>
          <cell r="H1751">
            <v>0.1</v>
          </cell>
        </row>
        <row r="1752">
          <cell r="F1752" t="str">
            <v>ENHMR1REAL</v>
          </cell>
          <cell r="G1752">
            <v>1.1000000000000001</v>
          </cell>
          <cell r="H1752">
            <v>0</v>
          </cell>
        </row>
        <row r="1753">
          <cell r="F1753" t="str">
            <v>ENH PETRO</v>
          </cell>
          <cell r="G1753">
            <v>1.9</v>
          </cell>
          <cell r="H1753">
            <v>0</v>
          </cell>
        </row>
        <row r="1754">
          <cell r="F1754" t="str">
            <v>ENHMR1INSU</v>
          </cell>
          <cell r="G1754">
            <v>1.43</v>
          </cell>
          <cell r="H1754">
            <v>0.05</v>
          </cell>
        </row>
        <row r="1755">
          <cell r="F1755" t="str">
            <v>ENH STND</v>
          </cell>
          <cell r="G1755">
            <v>2.95</v>
          </cell>
          <cell r="H1755">
            <v>0.1</v>
          </cell>
        </row>
        <row r="1756">
          <cell r="F1756" t="str">
            <v>ZEROICHG</v>
          </cell>
          <cell r="G1756">
            <v>0</v>
          </cell>
          <cell r="H1756">
            <v>0</v>
          </cell>
        </row>
        <row r="1757">
          <cell r="F1757" t="str">
            <v>CHRTY ENH</v>
          </cell>
          <cell r="G1757">
            <v>2</v>
          </cell>
          <cell r="H1757">
            <v>0.1</v>
          </cell>
        </row>
        <row r="1758">
          <cell r="F1758" t="str">
            <v>CHRTY MCW</v>
          </cell>
          <cell r="G1758">
            <v>2</v>
          </cell>
          <cell r="H1758">
            <v>0.1</v>
          </cell>
        </row>
        <row r="1759">
          <cell r="F1759" t="str">
            <v>CHRTY MWE</v>
          </cell>
          <cell r="G1759">
            <v>2</v>
          </cell>
          <cell r="H1759">
            <v>0.1</v>
          </cell>
        </row>
        <row r="1760">
          <cell r="F1760" t="str">
            <v>CHRTY HV</v>
          </cell>
          <cell r="G1760">
            <v>2</v>
          </cell>
          <cell r="H1760">
            <v>0.1</v>
          </cell>
        </row>
        <row r="1761">
          <cell r="F1761" t="str">
            <v>CHRTY ZERO</v>
          </cell>
          <cell r="G1761">
            <v>0</v>
          </cell>
          <cell r="H1761">
            <v>0</v>
          </cell>
        </row>
        <row r="1762">
          <cell r="F1762" t="str">
            <v>ENHCONVTR1</v>
          </cell>
          <cell r="G1762">
            <v>1.35</v>
          </cell>
          <cell r="H1762">
            <v>0</v>
          </cell>
        </row>
        <row r="1763">
          <cell r="F1763" t="str">
            <v>MCWCONVTR1</v>
          </cell>
          <cell r="G1763">
            <v>1.4500000000000002</v>
          </cell>
          <cell r="H1763">
            <v>0</v>
          </cell>
        </row>
        <row r="1764">
          <cell r="F1764" t="str">
            <v>MWECONVTR1</v>
          </cell>
          <cell r="G1764">
            <v>1.6</v>
          </cell>
          <cell r="H1764">
            <v>0</v>
          </cell>
        </row>
        <row r="1765">
          <cell r="F1765" t="str">
            <v>HVCONVTR1</v>
          </cell>
          <cell r="G1765">
            <v>1.6</v>
          </cell>
          <cell r="H1765">
            <v>0</v>
          </cell>
        </row>
        <row r="1766">
          <cell r="F1766" t="str">
            <v>MWE WRHS</v>
          </cell>
          <cell r="G1766">
            <v>0</v>
          </cell>
          <cell r="H1766">
            <v>0</v>
          </cell>
        </row>
        <row r="1767">
          <cell r="F1767" t="str">
            <v>MWEWRHSTR1</v>
          </cell>
          <cell r="G1767">
            <v>0</v>
          </cell>
          <cell r="H1767">
            <v>0</v>
          </cell>
        </row>
        <row r="1768">
          <cell r="F1768" t="str">
            <v>CASH ADV</v>
          </cell>
          <cell r="G1768">
            <v>0</v>
          </cell>
          <cell r="H1768">
            <v>-2.0499999999999998</v>
          </cell>
        </row>
        <row r="1769">
          <cell r="F1769" t="str">
            <v>INTLCASHAD</v>
          </cell>
          <cell r="G1769">
            <v>-0.09</v>
          </cell>
          <cell r="H1769">
            <v>-3.6</v>
          </cell>
        </row>
        <row r="1770">
          <cell r="F1770" t="str">
            <v>STANDARD</v>
          </cell>
          <cell r="G1770">
            <v>2.95</v>
          </cell>
          <cell r="H1770">
            <v>0.1</v>
          </cell>
        </row>
        <row r="1771">
          <cell r="F1771" t="str">
            <v>MCUSMRUCAF</v>
          </cell>
          <cell r="G1771">
            <v>1.68</v>
          </cell>
          <cell r="H1771">
            <v>0.1</v>
          </cell>
        </row>
        <row r="1772">
          <cell r="F1772" t="str">
            <v>MCUSFULUCF</v>
          </cell>
          <cell r="G1772">
            <v>1.78</v>
          </cell>
          <cell r="H1772">
            <v>0.1</v>
          </cell>
        </row>
        <row r="1773">
          <cell r="F1773" t="str">
            <v>MER3 T1  C</v>
          </cell>
          <cell r="G1773">
            <v>1.43</v>
          </cell>
          <cell r="H1773">
            <v>0.1</v>
          </cell>
        </row>
        <row r="1774">
          <cell r="F1774" t="str">
            <v>SMKT T1  C</v>
          </cell>
          <cell r="G1774">
            <v>1.1499999999999999</v>
          </cell>
          <cell r="H1774">
            <v>0.05</v>
          </cell>
        </row>
        <row r="1775">
          <cell r="F1775" t="str">
            <v>WRHS T1  C</v>
          </cell>
          <cell r="G1775">
            <v>0</v>
          </cell>
          <cell r="H1775">
            <v>0</v>
          </cell>
        </row>
        <row r="1776">
          <cell r="F1776" t="str">
            <v>MERIT I</v>
          </cell>
          <cell r="G1776">
            <v>1.89</v>
          </cell>
          <cell r="H1776">
            <v>0.1</v>
          </cell>
        </row>
        <row r="1777">
          <cell r="F1777" t="str">
            <v>AIR-PT</v>
          </cell>
          <cell r="G1777">
            <v>1.75</v>
          </cell>
          <cell r="H1777">
            <v>0.1</v>
          </cell>
        </row>
        <row r="1778">
          <cell r="F1778" t="str">
            <v>MERIT III</v>
          </cell>
          <cell r="G1778">
            <v>1.58</v>
          </cell>
          <cell r="H1778">
            <v>0.1</v>
          </cell>
        </row>
        <row r="1779">
          <cell r="F1779" t="str">
            <v>MC SUPRMKT</v>
          </cell>
          <cell r="G1779">
            <v>1.48</v>
          </cell>
          <cell r="H1779">
            <v>0.1</v>
          </cell>
        </row>
        <row r="1780">
          <cell r="F1780" t="str">
            <v>QUICK PYMT</v>
          </cell>
          <cell r="G1780">
            <v>0</v>
          </cell>
          <cell r="H1780">
            <v>0</v>
          </cell>
        </row>
        <row r="1781">
          <cell r="F1781" t="str">
            <v>WHSE CLUB</v>
          </cell>
          <cell r="G1781">
            <v>0</v>
          </cell>
          <cell r="H1781">
            <v>0</v>
          </cell>
        </row>
        <row r="1782">
          <cell r="F1782" t="str">
            <v>KEY ENTERD</v>
          </cell>
          <cell r="G1782">
            <v>1.89</v>
          </cell>
          <cell r="H1782">
            <v>0.1</v>
          </cell>
        </row>
        <row r="1783">
          <cell r="F1783" t="str">
            <v>WORLD CARD</v>
          </cell>
          <cell r="G1783">
            <v>2.2000000000000002</v>
          </cell>
          <cell r="H1783">
            <v>0.1</v>
          </cell>
        </row>
        <row r="1784">
          <cell r="F1784" t="str">
            <v>SVC RECURR</v>
          </cell>
          <cell r="G1784">
            <v>1.1499999999999999</v>
          </cell>
          <cell r="H1784">
            <v>0.05</v>
          </cell>
        </row>
        <row r="1785">
          <cell r="F1785" t="str">
            <v>M INTLSTND</v>
          </cell>
          <cell r="G1785">
            <v>1.6</v>
          </cell>
          <cell r="H1785">
            <v>0</v>
          </cell>
        </row>
        <row r="1786">
          <cell r="F1786" t="str">
            <v>INTL ELEC</v>
          </cell>
          <cell r="G1786">
            <v>1.1000000000000001</v>
          </cell>
          <cell r="H1786">
            <v>0</v>
          </cell>
        </row>
        <row r="1787">
          <cell r="F1787" t="str">
            <v>PUBLIC CNP</v>
          </cell>
          <cell r="G1787">
            <v>1.55</v>
          </cell>
          <cell r="H1787">
            <v>0.1</v>
          </cell>
        </row>
        <row r="1788">
          <cell r="F1788" t="str">
            <v>PREMIER-L</v>
          </cell>
          <cell r="G1788">
            <v>1.58</v>
          </cell>
          <cell r="H1788">
            <v>0.1</v>
          </cell>
        </row>
        <row r="1789">
          <cell r="F1789" t="str">
            <v>MCFULLUCAF</v>
          </cell>
          <cell r="G1789">
            <v>1.54</v>
          </cell>
          <cell r="H1789">
            <v>0</v>
          </cell>
        </row>
        <row r="1790">
          <cell r="F1790" t="str">
            <v>PREMIER-V</v>
          </cell>
          <cell r="G1790">
            <v>1.58</v>
          </cell>
          <cell r="H1790">
            <v>0.1</v>
          </cell>
        </row>
        <row r="1791">
          <cell r="F1791" t="str">
            <v>MC MR UCAF</v>
          </cell>
          <cell r="G1791">
            <v>1.44</v>
          </cell>
          <cell r="H1791">
            <v>0</v>
          </cell>
        </row>
        <row r="1792">
          <cell r="F1792" t="str">
            <v>CONV PURCH</v>
          </cell>
          <cell r="G1792">
            <v>1.9</v>
          </cell>
          <cell r="H1792">
            <v>0</v>
          </cell>
        </row>
        <row r="1793">
          <cell r="F1793" t="str">
            <v>PUBLIC CP</v>
          </cell>
          <cell r="G1793">
            <v>1.55</v>
          </cell>
          <cell r="H1793">
            <v>0.1</v>
          </cell>
        </row>
        <row r="1794">
          <cell r="F1794" t="str">
            <v>DINERS ELE</v>
          </cell>
          <cell r="G1794">
            <v>2</v>
          </cell>
          <cell r="H1794">
            <v>0</v>
          </cell>
        </row>
        <row r="1795">
          <cell r="F1795" t="str">
            <v>DINERS STN</v>
          </cell>
          <cell r="G1795">
            <v>2.5</v>
          </cell>
          <cell r="H1795">
            <v>0</v>
          </cell>
        </row>
        <row r="1796">
          <cell r="F1796" t="str">
            <v>INTLP ELEC</v>
          </cell>
          <cell r="G1796">
            <v>1.85</v>
          </cell>
          <cell r="H1796">
            <v>0</v>
          </cell>
        </row>
        <row r="1797">
          <cell r="F1797" t="str">
            <v>INTLPFUCAF</v>
          </cell>
          <cell r="G1797">
            <v>1.85</v>
          </cell>
          <cell r="H1797">
            <v>0</v>
          </cell>
        </row>
        <row r="1798">
          <cell r="F1798" t="str">
            <v>INTLPMUCAF</v>
          </cell>
          <cell r="G1798">
            <v>1.85</v>
          </cell>
          <cell r="H1798">
            <v>0</v>
          </cell>
        </row>
        <row r="1799">
          <cell r="F1799" t="str">
            <v>INTLP STND</v>
          </cell>
          <cell r="G1799">
            <v>1.85</v>
          </cell>
          <cell r="H1799">
            <v>0</v>
          </cell>
        </row>
        <row r="1800">
          <cell r="F1800" t="str">
            <v>RDMPTN CON</v>
          </cell>
          <cell r="G1800">
            <v>0.9</v>
          </cell>
          <cell r="H1800">
            <v>0</v>
          </cell>
        </row>
        <row r="1801">
          <cell r="F1801" t="str">
            <v>INTLELECSP</v>
          </cell>
          <cell r="G1801">
            <v>1.98</v>
          </cell>
          <cell r="H1801">
            <v>0</v>
          </cell>
        </row>
        <row r="1802">
          <cell r="F1802" t="str">
            <v>INTLFULLSP</v>
          </cell>
          <cell r="G1802">
            <v>1.98</v>
          </cell>
          <cell r="H1802">
            <v>0</v>
          </cell>
        </row>
        <row r="1803">
          <cell r="F1803" t="str">
            <v>INTLMRCHSP</v>
          </cell>
          <cell r="G1803">
            <v>1.98</v>
          </cell>
          <cell r="H1803">
            <v>0</v>
          </cell>
        </row>
        <row r="1804">
          <cell r="F1804" t="str">
            <v>INTLSTNDSP</v>
          </cell>
          <cell r="G1804">
            <v>1.98</v>
          </cell>
          <cell r="H1804">
            <v>0</v>
          </cell>
        </row>
        <row r="1805">
          <cell r="F1805" t="str">
            <v>MC REFCON1</v>
          </cell>
          <cell r="G1805">
            <v>2.42</v>
          </cell>
          <cell r="H1805">
            <v>0</v>
          </cell>
        </row>
        <row r="1806">
          <cell r="F1806" t="str">
            <v>MC REFCON2</v>
          </cell>
          <cell r="G1806">
            <v>2.09</v>
          </cell>
          <cell r="H1806">
            <v>0</v>
          </cell>
        </row>
        <row r="1807">
          <cell r="F1807" t="str">
            <v>MC REFCON3</v>
          </cell>
          <cell r="G1807">
            <v>1.95</v>
          </cell>
          <cell r="H1807">
            <v>0</v>
          </cell>
        </row>
        <row r="1808">
          <cell r="F1808" t="str">
            <v>MC REFCON4</v>
          </cell>
          <cell r="G1808">
            <v>1.82</v>
          </cell>
          <cell r="H1808">
            <v>0</v>
          </cell>
        </row>
        <row r="1809">
          <cell r="F1809" t="str">
            <v>MC REFCON5</v>
          </cell>
          <cell r="G1809">
            <v>1.73</v>
          </cell>
          <cell r="H1809">
            <v>0</v>
          </cell>
        </row>
        <row r="1810">
          <cell r="F1810" t="str">
            <v>MER3 T3 C</v>
          </cell>
          <cell r="G1810">
            <v>1.55</v>
          </cell>
          <cell r="H1810">
            <v>0.1</v>
          </cell>
        </row>
        <row r="1811">
          <cell r="F1811" t="str">
            <v>SMKT T3 C</v>
          </cell>
          <cell r="G1811">
            <v>1.22</v>
          </cell>
          <cell r="H1811">
            <v>0.05</v>
          </cell>
        </row>
        <row r="1812">
          <cell r="F1812" t="str">
            <v>ENH MRUCAF</v>
          </cell>
          <cell r="G1812">
            <v>1.83</v>
          </cell>
          <cell r="H1812">
            <v>0.1</v>
          </cell>
        </row>
        <row r="1813">
          <cell r="F1813" t="str">
            <v>ENH MER3T1</v>
          </cell>
          <cell r="G1813">
            <v>1.43</v>
          </cell>
          <cell r="H1813">
            <v>0.1</v>
          </cell>
        </row>
        <row r="1814">
          <cell r="F1814" t="str">
            <v>ENH MER3T2</v>
          </cell>
          <cell r="G1814">
            <v>1.48</v>
          </cell>
          <cell r="H1814">
            <v>0.1</v>
          </cell>
        </row>
        <row r="1815">
          <cell r="F1815" t="str">
            <v>ENH MER3T3</v>
          </cell>
          <cell r="G1815">
            <v>1.55</v>
          </cell>
          <cell r="H1815">
            <v>0.1</v>
          </cell>
        </row>
        <row r="1816">
          <cell r="F1816" t="str">
            <v>ENHFULUCAF</v>
          </cell>
          <cell r="G1816">
            <v>1.93</v>
          </cell>
          <cell r="H1816">
            <v>0.1</v>
          </cell>
        </row>
        <row r="1817">
          <cell r="F1817" t="str">
            <v>ENH SMKTT1</v>
          </cell>
          <cell r="G1817">
            <v>1.1499999999999999</v>
          </cell>
          <cell r="H1817">
            <v>0.05</v>
          </cell>
        </row>
        <row r="1818">
          <cell r="F1818" t="str">
            <v>ENH SMKTT2</v>
          </cell>
          <cell r="G1818">
            <v>1.1499999999999999</v>
          </cell>
          <cell r="H1818">
            <v>0.05</v>
          </cell>
        </row>
        <row r="1819">
          <cell r="F1819" t="str">
            <v>ENH SMKTT3</v>
          </cell>
          <cell r="G1819">
            <v>1.22</v>
          </cell>
          <cell r="H1819">
            <v>0.05</v>
          </cell>
        </row>
        <row r="1820">
          <cell r="F1820" t="str">
            <v>MER3 T2 C</v>
          </cell>
          <cell r="G1820">
            <v>1.48</v>
          </cell>
          <cell r="H1820">
            <v>0.1</v>
          </cell>
        </row>
        <row r="1821">
          <cell r="F1821" t="str">
            <v>SMKT T2 C</v>
          </cell>
          <cell r="G1821">
            <v>1.1499999999999999</v>
          </cell>
          <cell r="H1821">
            <v>0.05</v>
          </cell>
        </row>
        <row r="1822">
          <cell r="F1822" t="str">
            <v>PAYTRANCOM</v>
          </cell>
          <cell r="G1822">
            <v>0.19</v>
          </cell>
          <cell r="H1822">
            <v>0.53</v>
          </cell>
        </row>
        <row r="1823">
          <cell r="F1823" t="str">
            <v>ENHPETBSMX</v>
          </cell>
          <cell r="G1823">
            <v>0</v>
          </cell>
          <cell r="H1823">
            <v>0.95</v>
          </cell>
        </row>
        <row r="1824">
          <cell r="F1824" t="str">
            <v>ENH WHSET1</v>
          </cell>
          <cell r="G1824">
            <v>0</v>
          </cell>
          <cell r="H1824">
            <v>0</v>
          </cell>
        </row>
        <row r="1825">
          <cell r="F1825" t="str">
            <v>ENH MERITI</v>
          </cell>
          <cell r="G1825">
            <v>2.04</v>
          </cell>
          <cell r="H1825">
            <v>0.1</v>
          </cell>
        </row>
        <row r="1826">
          <cell r="F1826" t="str">
            <v>ENH PT</v>
          </cell>
          <cell r="G1826">
            <v>1.9</v>
          </cell>
          <cell r="H1826">
            <v>0.1</v>
          </cell>
        </row>
        <row r="1827">
          <cell r="F1827" t="str">
            <v>ENH MER 3</v>
          </cell>
          <cell r="G1827">
            <v>1.73</v>
          </cell>
          <cell r="H1827">
            <v>0.1</v>
          </cell>
        </row>
        <row r="1828">
          <cell r="F1828" t="str">
            <v>ENH SMKT</v>
          </cell>
          <cell r="G1828">
            <v>1.48</v>
          </cell>
          <cell r="H1828">
            <v>0.1</v>
          </cell>
        </row>
        <row r="1829">
          <cell r="F1829" t="str">
            <v>PETBASEMAX</v>
          </cell>
          <cell r="G1829">
            <v>0</v>
          </cell>
          <cell r="H1829">
            <v>0.95</v>
          </cell>
        </row>
        <row r="1830">
          <cell r="F1830" t="str">
            <v>ENH WHSE</v>
          </cell>
          <cell r="G1830">
            <v>0</v>
          </cell>
          <cell r="H1830">
            <v>0</v>
          </cell>
        </row>
        <row r="1831">
          <cell r="F1831" t="str">
            <v>ENH KEYED</v>
          </cell>
          <cell r="G1831">
            <v>2.04</v>
          </cell>
          <cell r="H1831">
            <v>0.1</v>
          </cell>
        </row>
        <row r="1832">
          <cell r="F1832" t="str">
            <v>ENH SIIP</v>
          </cell>
          <cell r="G1832">
            <v>1.1499999999999999</v>
          </cell>
          <cell r="H1832">
            <v>0.05</v>
          </cell>
        </row>
        <row r="1833">
          <cell r="F1833" t="str">
            <v>MERIT1INSU</v>
          </cell>
          <cell r="G1833">
            <v>1.43</v>
          </cell>
          <cell r="H1833">
            <v>0.05</v>
          </cell>
        </row>
        <row r="1834">
          <cell r="F1834" t="str">
            <v>ENHPUBSCNP</v>
          </cell>
          <cell r="G1834">
            <v>1.55</v>
          </cell>
          <cell r="H1834">
            <v>0.1</v>
          </cell>
        </row>
        <row r="1835">
          <cell r="F1835" t="str">
            <v>ENH TIPS L</v>
          </cell>
          <cell r="G1835">
            <v>1.8</v>
          </cell>
          <cell r="H1835">
            <v>0.1</v>
          </cell>
        </row>
        <row r="1836">
          <cell r="F1836" t="str">
            <v>MERIT1REAL</v>
          </cell>
          <cell r="G1836">
            <v>1.1000000000000001</v>
          </cell>
          <cell r="H1836">
            <v>0</v>
          </cell>
        </row>
        <row r="1837">
          <cell r="F1837" t="str">
            <v>ENH TIPS C</v>
          </cell>
          <cell r="G1837">
            <v>1.8</v>
          </cell>
          <cell r="H1837">
            <v>0.1</v>
          </cell>
        </row>
        <row r="1838">
          <cell r="F1838" t="str">
            <v>MC UTILITY</v>
          </cell>
          <cell r="G1838">
            <v>0</v>
          </cell>
          <cell r="H1838">
            <v>0.65</v>
          </cell>
        </row>
        <row r="1839">
          <cell r="F1839" t="str">
            <v>INTELECONS</v>
          </cell>
          <cell r="G1839">
            <v>1.1000000000000001</v>
          </cell>
          <cell r="H1839">
            <v>0</v>
          </cell>
        </row>
        <row r="1840">
          <cell r="F1840" t="str">
            <v>ENHUTILITY</v>
          </cell>
          <cell r="G1840">
            <v>0</v>
          </cell>
          <cell r="H1840">
            <v>0.65</v>
          </cell>
        </row>
        <row r="1841">
          <cell r="F1841" t="str">
            <v>ENH CONVPR</v>
          </cell>
          <cell r="G1841">
            <v>1.9</v>
          </cell>
          <cell r="H1841">
            <v>0</v>
          </cell>
        </row>
        <row r="1842">
          <cell r="F1842" t="str">
            <v>ENHPUBSECP</v>
          </cell>
          <cell r="G1842">
            <v>1.55</v>
          </cell>
          <cell r="H1842">
            <v>0.1</v>
          </cell>
        </row>
        <row r="1843">
          <cell r="F1843" t="str">
            <v>ENHMR1REAL</v>
          </cell>
          <cell r="G1843">
            <v>1.1000000000000001</v>
          </cell>
          <cell r="H1843">
            <v>0</v>
          </cell>
        </row>
        <row r="1844">
          <cell r="F1844" t="str">
            <v>PET AFDSVC</v>
          </cell>
          <cell r="G1844">
            <v>1.9</v>
          </cell>
          <cell r="H1844">
            <v>0</v>
          </cell>
        </row>
        <row r="1845">
          <cell r="F1845" t="str">
            <v>ENH PETRO</v>
          </cell>
          <cell r="G1845">
            <v>1.9</v>
          </cell>
          <cell r="H1845">
            <v>0</v>
          </cell>
        </row>
        <row r="1846">
          <cell r="F1846" t="str">
            <v>ENHMR1INSU</v>
          </cell>
          <cell r="G1846">
            <v>1.43</v>
          </cell>
          <cell r="H1846">
            <v>0.05</v>
          </cell>
        </row>
        <row r="1847">
          <cell r="F1847" t="str">
            <v>ENH STND</v>
          </cell>
          <cell r="G1847">
            <v>2.95</v>
          </cell>
          <cell r="H1847">
            <v>0.1</v>
          </cell>
        </row>
        <row r="1848">
          <cell r="F1848" t="str">
            <v>ZEROICHG</v>
          </cell>
          <cell r="G1848">
            <v>0</v>
          </cell>
          <cell r="H1848">
            <v>0</v>
          </cell>
        </row>
        <row r="1849">
          <cell r="F1849" t="str">
            <v>CHRTY CONS</v>
          </cell>
          <cell r="G1849">
            <v>2</v>
          </cell>
          <cell r="H1849">
            <v>0.1</v>
          </cell>
        </row>
        <row r="1850">
          <cell r="F1850" t="str">
            <v>CHRTY ENH</v>
          </cell>
          <cell r="G1850">
            <v>2</v>
          </cell>
          <cell r="H1850">
            <v>0.1</v>
          </cell>
        </row>
        <row r="1851">
          <cell r="F1851" t="str">
            <v>CHRTY ZERO</v>
          </cell>
          <cell r="G1851">
            <v>0</v>
          </cell>
          <cell r="H1851">
            <v>0</v>
          </cell>
        </row>
        <row r="1852">
          <cell r="F1852" t="str">
            <v>CHRTY DR</v>
          </cell>
          <cell r="G1852">
            <v>0.05</v>
          </cell>
          <cell r="H1852">
            <v>0.21</v>
          </cell>
        </row>
        <row r="1853">
          <cell r="F1853" t="str">
            <v>CHRTY DRF</v>
          </cell>
          <cell r="G1853">
            <v>0.05</v>
          </cell>
          <cell r="H1853">
            <v>0.22</v>
          </cell>
        </row>
        <row r="1854">
          <cell r="F1854" t="str">
            <v>CHRTYZRODR</v>
          </cell>
          <cell r="G1854">
            <v>0</v>
          </cell>
          <cell r="H1854">
            <v>0</v>
          </cell>
        </row>
        <row r="1855">
          <cell r="F1855" t="str">
            <v>CHRTYZODRF</v>
          </cell>
          <cell r="G1855">
            <v>0</v>
          </cell>
          <cell r="H1855">
            <v>0</v>
          </cell>
        </row>
        <row r="1856">
          <cell r="F1856" t="str">
            <v>ITLELECDR</v>
          </cell>
          <cell r="G1856">
            <v>0.05</v>
          </cell>
          <cell r="H1856">
            <v>0.21</v>
          </cell>
        </row>
        <row r="1857">
          <cell r="F1857" t="str">
            <v>ITLMUCAFDR</v>
          </cell>
          <cell r="G1857">
            <v>0.05</v>
          </cell>
          <cell r="H1857">
            <v>0.21</v>
          </cell>
        </row>
        <row r="1858">
          <cell r="F1858" t="str">
            <v>ITLFUCAFDR</v>
          </cell>
          <cell r="G1858">
            <v>0.05</v>
          </cell>
          <cell r="H1858">
            <v>0.21</v>
          </cell>
        </row>
        <row r="1859">
          <cell r="F1859" t="str">
            <v>ITLSTNDDR</v>
          </cell>
          <cell r="G1859">
            <v>0.05</v>
          </cell>
          <cell r="H1859">
            <v>0.21</v>
          </cell>
        </row>
        <row r="1860">
          <cell r="F1860" t="str">
            <v>ITLELECDRP</v>
          </cell>
          <cell r="G1860">
            <v>0.05</v>
          </cell>
          <cell r="H1860">
            <v>0.21</v>
          </cell>
        </row>
        <row r="1861">
          <cell r="F1861" t="str">
            <v>ITLMUCFDRP</v>
          </cell>
          <cell r="G1861">
            <v>0.05</v>
          </cell>
          <cell r="H1861">
            <v>0.21</v>
          </cell>
        </row>
        <row r="1862">
          <cell r="F1862" t="str">
            <v>ITLFUCFDRP</v>
          </cell>
          <cell r="G1862">
            <v>0.05</v>
          </cell>
          <cell r="H1862">
            <v>0.21</v>
          </cell>
        </row>
        <row r="1863">
          <cell r="F1863" t="str">
            <v>ITLSTDDRP</v>
          </cell>
          <cell r="G1863">
            <v>0.05</v>
          </cell>
          <cell r="H1863">
            <v>0.21</v>
          </cell>
        </row>
        <row r="1864">
          <cell r="F1864" t="str">
            <v>ITLELECDRF</v>
          </cell>
          <cell r="G1864">
            <v>0.05</v>
          </cell>
          <cell r="H1864">
            <v>0.22</v>
          </cell>
        </row>
        <row r="1865">
          <cell r="F1865" t="str">
            <v>I MUCAFDRF</v>
          </cell>
          <cell r="G1865">
            <v>0.05</v>
          </cell>
          <cell r="H1865">
            <v>0.22</v>
          </cell>
        </row>
        <row r="1866">
          <cell r="F1866" t="str">
            <v>I FUCAFDRF</v>
          </cell>
          <cell r="G1866">
            <v>0.05</v>
          </cell>
          <cell r="H1866">
            <v>0.22</v>
          </cell>
        </row>
        <row r="1867">
          <cell r="F1867" t="str">
            <v>ITLSTNDDRF</v>
          </cell>
          <cell r="G1867">
            <v>0.05</v>
          </cell>
          <cell r="H1867">
            <v>0.22</v>
          </cell>
        </row>
        <row r="1868">
          <cell r="F1868" t="str">
            <v>I ELECDRPF</v>
          </cell>
          <cell r="G1868">
            <v>0.05</v>
          </cell>
          <cell r="H1868">
            <v>0.22</v>
          </cell>
        </row>
        <row r="1869">
          <cell r="F1869" t="str">
            <v>I MUCFDRFP</v>
          </cell>
          <cell r="G1869">
            <v>0.05</v>
          </cell>
          <cell r="H1869">
            <v>0.22</v>
          </cell>
        </row>
        <row r="1870">
          <cell r="F1870" t="str">
            <v>I FUCFDRFP</v>
          </cell>
          <cell r="G1870">
            <v>0.05</v>
          </cell>
          <cell r="H1870">
            <v>0.22</v>
          </cell>
        </row>
        <row r="1871">
          <cell r="F1871" t="str">
            <v>ITLSTDDRPF</v>
          </cell>
          <cell r="G1871">
            <v>0.05</v>
          </cell>
          <cell r="H1871">
            <v>0.22</v>
          </cell>
        </row>
        <row r="1872">
          <cell r="F1872" t="str">
            <v>ITLSMTKTDR</v>
          </cell>
          <cell r="G1872">
            <v>0.05</v>
          </cell>
          <cell r="H1872">
            <v>0.21</v>
          </cell>
        </row>
        <row r="1873">
          <cell r="F1873" t="str">
            <v>ITLSMTKDRF</v>
          </cell>
          <cell r="G1873">
            <v>0.05</v>
          </cell>
          <cell r="H1873">
            <v>0.22</v>
          </cell>
        </row>
        <row r="1874">
          <cell r="F1874" t="str">
            <v>I SMTKT1DR</v>
          </cell>
          <cell r="G1874">
            <v>0.05</v>
          </cell>
          <cell r="H1874">
            <v>0.21</v>
          </cell>
        </row>
        <row r="1875">
          <cell r="F1875" t="str">
            <v>ISMTKT1DRF</v>
          </cell>
          <cell r="G1875">
            <v>0.05</v>
          </cell>
          <cell r="H1875">
            <v>0.22</v>
          </cell>
        </row>
        <row r="1876">
          <cell r="F1876" t="str">
            <v>IELCTSPDR</v>
          </cell>
          <cell r="G1876">
            <v>0.05</v>
          </cell>
          <cell r="H1876">
            <v>0.21</v>
          </cell>
        </row>
        <row r="1877">
          <cell r="F1877" t="str">
            <v>IFUCAFSPDR</v>
          </cell>
          <cell r="G1877">
            <v>0.05</v>
          </cell>
          <cell r="H1877">
            <v>0.21</v>
          </cell>
        </row>
        <row r="1878">
          <cell r="F1878" t="str">
            <v>IMUCAFSPDR</v>
          </cell>
          <cell r="G1878">
            <v>0.05</v>
          </cell>
          <cell r="H1878">
            <v>0.21</v>
          </cell>
        </row>
        <row r="1879">
          <cell r="F1879" t="str">
            <v>I STNDSPDR</v>
          </cell>
          <cell r="G1879">
            <v>0.05</v>
          </cell>
          <cell r="H1879">
            <v>0.21</v>
          </cell>
        </row>
        <row r="1880">
          <cell r="F1880" t="str">
            <v>IELCTSPDRF</v>
          </cell>
          <cell r="G1880">
            <v>0.05</v>
          </cell>
          <cell r="H1880">
            <v>0.22</v>
          </cell>
        </row>
        <row r="1881">
          <cell r="F1881" t="str">
            <v>IFCAFSPDRF</v>
          </cell>
          <cell r="G1881">
            <v>0.05</v>
          </cell>
          <cell r="H1881">
            <v>0.22</v>
          </cell>
        </row>
        <row r="1882">
          <cell r="F1882" t="str">
            <v>IMCAFSPDRF</v>
          </cell>
          <cell r="G1882">
            <v>0.05</v>
          </cell>
          <cell r="H1882">
            <v>0.22</v>
          </cell>
        </row>
        <row r="1883">
          <cell r="F1883" t="str">
            <v>ISTNDSPDRF</v>
          </cell>
          <cell r="G1883">
            <v>0.05</v>
          </cell>
          <cell r="H1883">
            <v>0.22</v>
          </cell>
        </row>
        <row r="1884">
          <cell r="F1884" t="str">
            <v>CONV TIER1</v>
          </cell>
          <cell r="G1884">
            <v>1.35</v>
          </cell>
          <cell r="H1884">
            <v>0</v>
          </cell>
        </row>
        <row r="1885">
          <cell r="F1885" t="str">
            <v>ENHCONVTR1</v>
          </cell>
          <cell r="G1885">
            <v>1.35</v>
          </cell>
          <cell r="H1885">
            <v>0</v>
          </cell>
        </row>
        <row r="1886">
          <cell r="F1886" t="str">
            <v>CASH ADV</v>
          </cell>
          <cell r="G1886">
            <v>0</v>
          </cell>
          <cell r="H1886">
            <v>-2.0499999999999998</v>
          </cell>
        </row>
        <row r="1887">
          <cell r="F1887" t="str">
            <v>INTLCASHAD</v>
          </cell>
          <cell r="G1887">
            <v>-0.09</v>
          </cell>
          <cell r="H1887">
            <v>-3.6</v>
          </cell>
        </row>
        <row r="1888">
          <cell r="F1888" t="str">
            <v>M INTLSTND</v>
          </cell>
          <cell r="G1888">
            <v>1.6</v>
          </cell>
          <cell r="H1888">
            <v>0</v>
          </cell>
        </row>
        <row r="1889">
          <cell r="F1889" t="str">
            <v>INTL ELEC</v>
          </cell>
          <cell r="G1889">
            <v>1.1000000000000001</v>
          </cell>
          <cell r="H1889">
            <v>0</v>
          </cell>
        </row>
        <row r="1890">
          <cell r="F1890" t="str">
            <v>MCFULLUCAF</v>
          </cell>
          <cell r="G1890">
            <v>1.54</v>
          </cell>
          <cell r="H1890">
            <v>0</v>
          </cell>
        </row>
        <row r="1891">
          <cell r="F1891" t="str">
            <v>MC MR UCAF</v>
          </cell>
          <cell r="G1891">
            <v>1.44</v>
          </cell>
          <cell r="H1891">
            <v>0</v>
          </cell>
        </row>
        <row r="1892">
          <cell r="F1892" t="str">
            <v>INTLP ELEC</v>
          </cell>
          <cell r="G1892">
            <v>1.85</v>
          </cell>
          <cell r="H1892">
            <v>0</v>
          </cell>
        </row>
        <row r="1893">
          <cell r="F1893" t="str">
            <v>INTLPFUCAF</v>
          </cell>
          <cell r="G1893">
            <v>1.85</v>
          </cell>
          <cell r="H1893">
            <v>0</v>
          </cell>
        </row>
        <row r="1894">
          <cell r="F1894" t="str">
            <v>INTLPMUCAF</v>
          </cell>
          <cell r="G1894">
            <v>1.85</v>
          </cell>
          <cell r="H1894">
            <v>0</v>
          </cell>
        </row>
        <row r="1895">
          <cell r="F1895" t="str">
            <v>INTLP STND</v>
          </cell>
          <cell r="G1895">
            <v>1.85</v>
          </cell>
          <cell r="H1895">
            <v>0</v>
          </cell>
        </row>
        <row r="1896">
          <cell r="F1896" t="str">
            <v>SM TKT TR1</v>
          </cell>
          <cell r="G1896">
            <v>1.3</v>
          </cell>
          <cell r="H1896">
            <v>0.03</v>
          </cell>
        </row>
        <row r="1897">
          <cell r="F1897" t="str">
            <v>RDMPTN DB</v>
          </cell>
          <cell r="G1897">
            <v>0.9</v>
          </cell>
          <cell r="H1897">
            <v>0</v>
          </cell>
        </row>
        <row r="1898">
          <cell r="F1898" t="str">
            <v>INTLELECSP</v>
          </cell>
          <cell r="G1898">
            <v>1.98</v>
          </cell>
          <cell r="H1898">
            <v>0</v>
          </cell>
        </row>
        <row r="1899">
          <cell r="F1899" t="str">
            <v>INTLFULLSP</v>
          </cell>
          <cell r="G1899">
            <v>1.98</v>
          </cell>
          <cell r="H1899">
            <v>0</v>
          </cell>
        </row>
        <row r="1900">
          <cell r="F1900" t="str">
            <v>INTLMRCHSP</v>
          </cell>
          <cell r="G1900">
            <v>1.98</v>
          </cell>
          <cell r="H1900">
            <v>0</v>
          </cell>
        </row>
        <row r="1901">
          <cell r="F1901" t="str">
            <v>INTLSTNDSP</v>
          </cell>
          <cell r="G1901">
            <v>1.98</v>
          </cell>
          <cell r="H1901">
            <v>0</v>
          </cell>
        </row>
        <row r="1902">
          <cell r="F1902" t="str">
            <v>MC REF G1D</v>
          </cell>
          <cell r="G1902">
            <v>1.72</v>
          </cell>
          <cell r="H1902">
            <v>0</v>
          </cell>
        </row>
        <row r="1903">
          <cell r="F1903" t="str">
            <v>MC REF G2D</v>
          </cell>
          <cell r="G1903">
            <v>1.68</v>
          </cell>
          <cell r="H1903">
            <v>0</v>
          </cell>
        </row>
        <row r="1904">
          <cell r="F1904" t="str">
            <v>MC REF G3D</v>
          </cell>
          <cell r="G1904">
            <v>1.4</v>
          </cell>
          <cell r="H1904">
            <v>0</v>
          </cell>
        </row>
        <row r="1905">
          <cell r="F1905" t="str">
            <v>MC STND D</v>
          </cell>
          <cell r="G1905">
            <v>1.9</v>
          </cell>
          <cell r="H1905">
            <v>0.25</v>
          </cell>
        </row>
        <row r="1906">
          <cell r="F1906" t="str">
            <v>PETAFDMAX</v>
          </cell>
          <cell r="G1906">
            <v>0</v>
          </cell>
          <cell r="H1906">
            <v>0.95</v>
          </cell>
        </row>
        <row r="1907">
          <cell r="F1907" t="str">
            <v>MER3 T3  D</v>
          </cell>
          <cell r="G1907">
            <v>0.95</v>
          </cell>
          <cell r="H1907">
            <v>0.15</v>
          </cell>
        </row>
        <row r="1908">
          <cell r="F1908" t="str">
            <v>SMKT T3  D</v>
          </cell>
          <cell r="G1908">
            <v>0.95</v>
          </cell>
          <cell r="H1908">
            <v>0.15</v>
          </cell>
        </row>
        <row r="1909">
          <cell r="F1909" t="str">
            <v>WRHS T3  D</v>
          </cell>
          <cell r="G1909">
            <v>0</v>
          </cell>
          <cell r="H1909">
            <v>0</v>
          </cell>
        </row>
        <row r="1910">
          <cell r="F1910" t="str">
            <v>SMKT TMAXD</v>
          </cell>
          <cell r="G1910">
            <v>0</v>
          </cell>
          <cell r="H1910">
            <v>0.35</v>
          </cell>
        </row>
        <row r="1911">
          <cell r="F1911" t="str">
            <v>WRHS TMAXD</v>
          </cell>
          <cell r="G1911">
            <v>0</v>
          </cell>
          <cell r="H1911">
            <v>0</v>
          </cell>
        </row>
        <row r="1912">
          <cell r="F1912" t="str">
            <v>PETSVCMAX</v>
          </cell>
          <cell r="G1912">
            <v>0</v>
          </cell>
          <cell r="H1912">
            <v>0.95</v>
          </cell>
        </row>
        <row r="1913">
          <cell r="F1913" t="str">
            <v>MER3 T2  D</v>
          </cell>
          <cell r="G1913">
            <v>0.83</v>
          </cell>
          <cell r="H1913">
            <v>0.15</v>
          </cell>
        </row>
        <row r="1914">
          <cell r="F1914" t="str">
            <v>SMKT T2  D</v>
          </cell>
          <cell r="G1914">
            <v>0.83</v>
          </cell>
          <cell r="H1914">
            <v>0.15</v>
          </cell>
        </row>
        <row r="1915">
          <cell r="F1915" t="str">
            <v>WRHS T2  D</v>
          </cell>
          <cell r="G1915">
            <v>0</v>
          </cell>
          <cell r="H1915">
            <v>0</v>
          </cell>
        </row>
        <row r="1916">
          <cell r="F1916" t="str">
            <v>MER3 T1  D</v>
          </cell>
          <cell r="G1916">
            <v>0.7</v>
          </cell>
          <cell r="H1916">
            <v>0.15</v>
          </cell>
        </row>
        <row r="1917">
          <cell r="F1917" t="str">
            <v>SMKT T1  D</v>
          </cell>
          <cell r="G1917">
            <v>0.7</v>
          </cell>
          <cell r="H1917">
            <v>0.15</v>
          </cell>
        </row>
        <row r="1918">
          <cell r="F1918" t="str">
            <v>WRHS T1  D</v>
          </cell>
          <cell r="G1918">
            <v>0</v>
          </cell>
          <cell r="H1918">
            <v>0</v>
          </cell>
        </row>
        <row r="1919">
          <cell r="F1919" t="str">
            <v>MERIT 1  D</v>
          </cell>
          <cell r="G1919">
            <v>1.6</v>
          </cell>
          <cell r="H1919">
            <v>0.15</v>
          </cell>
        </row>
        <row r="1920">
          <cell r="F1920" t="str">
            <v>AIR-PT   D</v>
          </cell>
          <cell r="G1920">
            <v>1.6</v>
          </cell>
          <cell r="H1920">
            <v>0.15</v>
          </cell>
        </row>
        <row r="1921">
          <cell r="F1921" t="str">
            <v>MERIT 3  D</v>
          </cell>
          <cell r="G1921">
            <v>1.05</v>
          </cell>
          <cell r="H1921">
            <v>0.15</v>
          </cell>
        </row>
        <row r="1922">
          <cell r="F1922" t="str">
            <v>MC SUPRM D</v>
          </cell>
          <cell r="G1922">
            <v>1.05</v>
          </cell>
          <cell r="H1922">
            <v>0.15</v>
          </cell>
        </row>
        <row r="1923">
          <cell r="F1923" t="str">
            <v>QUICK PMTD</v>
          </cell>
          <cell r="G1923">
            <v>0</v>
          </cell>
          <cell r="H1923">
            <v>0</v>
          </cell>
        </row>
        <row r="1924">
          <cell r="F1924" t="str">
            <v>WHSE CLU D</v>
          </cell>
          <cell r="G1924">
            <v>0</v>
          </cell>
          <cell r="H1924">
            <v>0</v>
          </cell>
        </row>
        <row r="1925">
          <cell r="F1925" t="str">
            <v>KEY ENTE D</v>
          </cell>
          <cell r="G1925">
            <v>1.6</v>
          </cell>
          <cell r="H1925">
            <v>0.15</v>
          </cell>
        </row>
        <row r="1926">
          <cell r="F1926" t="str">
            <v>SVC RECU D</v>
          </cell>
          <cell r="G1926">
            <v>1.1499999999999999</v>
          </cell>
          <cell r="H1926">
            <v>0.05</v>
          </cell>
        </row>
        <row r="1927">
          <cell r="F1927" t="str">
            <v>MCUSMRUCFD</v>
          </cell>
          <cell r="G1927">
            <v>1.1499999999999999</v>
          </cell>
          <cell r="H1927">
            <v>0.15</v>
          </cell>
        </row>
        <row r="1928">
          <cell r="F1928" t="str">
            <v>MCUSFULUCD</v>
          </cell>
          <cell r="G1928">
            <v>1.25</v>
          </cell>
          <cell r="H1928">
            <v>0.15</v>
          </cell>
        </row>
        <row r="1929">
          <cell r="F1929" t="str">
            <v>PREMIERL D</v>
          </cell>
          <cell r="G1929">
            <v>1.1499999999999999</v>
          </cell>
          <cell r="H1929">
            <v>0.15</v>
          </cell>
        </row>
        <row r="1930">
          <cell r="F1930" t="str">
            <v>PREMIERV D</v>
          </cell>
          <cell r="G1930">
            <v>1.1499999999999999</v>
          </cell>
          <cell r="H1930">
            <v>0.15</v>
          </cell>
        </row>
        <row r="1931">
          <cell r="F1931" t="str">
            <v>MC UTIL DB</v>
          </cell>
          <cell r="G1931">
            <v>0</v>
          </cell>
          <cell r="H1931">
            <v>0.45</v>
          </cell>
        </row>
        <row r="1932">
          <cell r="F1932" t="str">
            <v>PAYTNCONDB</v>
          </cell>
          <cell r="G1932">
            <v>0.19</v>
          </cell>
          <cell r="H1932">
            <v>0.53</v>
          </cell>
        </row>
        <row r="1933">
          <cell r="F1933" t="str">
            <v>MC SM TK D</v>
          </cell>
          <cell r="G1933">
            <v>1.55</v>
          </cell>
          <cell r="H1933">
            <v>0.04</v>
          </cell>
        </row>
        <row r="1934">
          <cell r="F1934" t="str">
            <v>MC REST  D</v>
          </cell>
          <cell r="G1934">
            <v>1.19</v>
          </cell>
          <cell r="H1934">
            <v>0.1</v>
          </cell>
        </row>
        <row r="1935">
          <cell r="F1935" t="str">
            <v>PET AFD  D</v>
          </cell>
          <cell r="G1935">
            <v>0.7</v>
          </cell>
          <cell r="H1935">
            <v>0.17</v>
          </cell>
        </row>
        <row r="1936">
          <cell r="F1936" t="str">
            <v>PET SVC  D</v>
          </cell>
          <cell r="G1936">
            <v>0.7</v>
          </cell>
          <cell r="H1936">
            <v>0.17</v>
          </cell>
        </row>
        <row r="1937">
          <cell r="F1937" t="str">
            <v>EMRG MKT D</v>
          </cell>
          <cell r="G1937">
            <v>0.8</v>
          </cell>
          <cell r="H1937">
            <v>0.25</v>
          </cell>
        </row>
        <row r="1938">
          <cell r="F1938" t="str">
            <v>MER1 IREAL</v>
          </cell>
          <cell r="G1938">
            <v>1.1000000000000001</v>
          </cell>
          <cell r="H1938">
            <v>0</v>
          </cell>
        </row>
        <row r="1939">
          <cell r="F1939" t="str">
            <v>ZEROICHG</v>
          </cell>
          <cell r="G1939">
            <v>0</v>
          </cell>
          <cell r="H1939">
            <v>0</v>
          </cell>
        </row>
        <row r="1940">
          <cell r="F1940" t="str">
            <v>CHRTY DB</v>
          </cell>
          <cell r="G1940">
            <v>1.45</v>
          </cell>
          <cell r="H1940">
            <v>0.15</v>
          </cell>
        </row>
        <row r="1941">
          <cell r="F1941" t="str">
            <v>CHRTY PP</v>
          </cell>
          <cell r="G1941">
            <v>1.45</v>
          </cell>
          <cell r="H1941">
            <v>0.15</v>
          </cell>
        </row>
        <row r="1942">
          <cell r="F1942" t="str">
            <v>CHRTY ZERO</v>
          </cell>
          <cell r="G1942">
            <v>0</v>
          </cell>
          <cell r="H1942">
            <v>0</v>
          </cell>
        </row>
        <row r="1943">
          <cell r="F1943" t="str">
            <v>CHRTY DR</v>
          </cell>
          <cell r="G1943">
            <v>0.05</v>
          </cell>
          <cell r="H1943">
            <v>0.21</v>
          </cell>
        </row>
        <row r="1944">
          <cell r="F1944" t="str">
            <v>CHRTY DRF</v>
          </cell>
          <cell r="G1944">
            <v>0.05</v>
          </cell>
          <cell r="H1944">
            <v>0.22</v>
          </cell>
        </row>
        <row r="1945">
          <cell r="F1945" t="str">
            <v>CHRTYZRODR</v>
          </cell>
          <cell r="G1945">
            <v>0</v>
          </cell>
          <cell r="H1945">
            <v>0</v>
          </cell>
        </row>
        <row r="1946">
          <cell r="F1946" t="str">
            <v>CHRTYZODRF</v>
          </cell>
          <cell r="G1946">
            <v>0</v>
          </cell>
          <cell r="H1946">
            <v>0</v>
          </cell>
        </row>
        <row r="1947">
          <cell r="F1947" t="str">
            <v>MER3 D R</v>
          </cell>
          <cell r="G1947">
            <v>0.05</v>
          </cell>
          <cell r="H1947">
            <v>0.21</v>
          </cell>
        </row>
        <row r="1948">
          <cell r="F1948" t="str">
            <v>MER3T1 D R</v>
          </cell>
          <cell r="G1948">
            <v>0.05</v>
          </cell>
          <cell r="H1948">
            <v>0.21</v>
          </cell>
        </row>
        <row r="1949">
          <cell r="F1949" t="str">
            <v>MER3T2 D R</v>
          </cell>
          <cell r="G1949">
            <v>0.05</v>
          </cell>
          <cell r="H1949">
            <v>0.21</v>
          </cell>
        </row>
        <row r="1950">
          <cell r="F1950" t="str">
            <v>MER3T3 D R</v>
          </cell>
          <cell r="G1950">
            <v>0.05</v>
          </cell>
          <cell r="H1950">
            <v>0.21</v>
          </cell>
        </row>
        <row r="1951">
          <cell r="F1951" t="str">
            <v>REST D R</v>
          </cell>
          <cell r="G1951">
            <v>0.05</v>
          </cell>
          <cell r="H1951">
            <v>0.21</v>
          </cell>
        </row>
        <row r="1952">
          <cell r="F1952" t="str">
            <v>SM TKT D R</v>
          </cell>
          <cell r="G1952">
            <v>0.05</v>
          </cell>
          <cell r="H1952">
            <v>0.21</v>
          </cell>
        </row>
        <row r="1953">
          <cell r="F1953" t="str">
            <v>SMTKTT1D R</v>
          </cell>
          <cell r="G1953">
            <v>0.05</v>
          </cell>
          <cell r="H1953">
            <v>0.21</v>
          </cell>
        </row>
        <row r="1954">
          <cell r="F1954" t="str">
            <v>MCAFD D R</v>
          </cell>
          <cell r="G1954">
            <v>0.05</v>
          </cell>
          <cell r="H1954">
            <v>0.21</v>
          </cell>
        </row>
        <row r="1955">
          <cell r="F1955" t="str">
            <v>MCAFDMD R</v>
          </cell>
          <cell r="G1955">
            <v>0.05</v>
          </cell>
          <cell r="H1955">
            <v>0.21</v>
          </cell>
        </row>
        <row r="1956">
          <cell r="F1956" t="str">
            <v>SVC D R</v>
          </cell>
          <cell r="G1956">
            <v>0.05</v>
          </cell>
          <cell r="H1956">
            <v>0.21</v>
          </cell>
        </row>
        <row r="1957">
          <cell r="F1957" t="str">
            <v>SVCMAX D R</v>
          </cell>
          <cell r="G1957">
            <v>0.05</v>
          </cell>
          <cell r="H1957">
            <v>0.21</v>
          </cell>
        </row>
        <row r="1958">
          <cell r="F1958" t="str">
            <v>EMRGMKTD R</v>
          </cell>
          <cell r="G1958">
            <v>0.05</v>
          </cell>
          <cell r="H1958">
            <v>0.21</v>
          </cell>
        </row>
        <row r="1959">
          <cell r="F1959" t="str">
            <v>UTLY D R</v>
          </cell>
          <cell r="G1959">
            <v>0.05</v>
          </cell>
          <cell r="H1959">
            <v>0.21</v>
          </cell>
        </row>
        <row r="1960">
          <cell r="F1960" t="str">
            <v>KEYENTRD R</v>
          </cell>
          <cell r="G1960">
            <v>0.05</v>
          </cell>
          <cell r="H1960">
            <v>0.21</v>
          </cell>
        </row>
        <row r="1961">
          <cell r="F1961" t="str">
            <v>MER1 D R</v>
          </cell>
          <cell r="G1961">
            <v>0.05</v>
          </cell>
          <cell r="H1961">
            <v>0.21</v>
          </cell>
        </row>
        <row r="1962">
          <cell r="F1962" t="str">
            <v>MR1REALD R</v>
          </cell>
          <cell r="G1962">
            <v>0.05</v>
          </cell>
          <cell r="H1962">
            <v>0.21</v>
          </cell>
        </row>
        <row r="1963">
          <cell r="F1963" t="str">
            <v>WRHS D R</v>
          </cell>
          <cell r="G1963">
            <v>0</v>
          </cell>
          <cell r="H1963">
            <v>0</v>
          </cell>
        </row>
        <row r="1964">
          <cell r="F1964" t="str">
            <v>WRHS T1D R</v>
          </cell>
          <cell r="G1964">
            <v>0</v>
          </cell>
          <cell r="H1964">
            <v>0</v>
          </cell>
        </row>
        <row r="1965">
          <cell r="F1965" t="str">
            <v>WRHS T2D R</v>
          </cell>
          <cell r="G1965">
            <v>0</v>
          </cell>
          <cell r="H1965">
            <v>0</v>
          </cell>
        </row>
        <row r="1966">
          <cell r="F1966" t="str">
            <v>WRHS T3D R</v>
          </cell>
          <cell r="G1966">
            <v>0</v>
          </cell>
          <cell r="H1966">
            <v>0</v>
          </cell>
        </row>
        <row r="1967">
          <cell r="F1967" t="str">
            <v>WRHSMAXDR</v>
          </cell>
          <cell r="G1967">
            <v>0</v>
          </cell>
          <cell r="H1967">
            <v>0</v>
          </cell>
        </row>
        <row r="1968">
          <cell r="F1968" t="str">
            <v>SPMRT D R</v>
          </cell>
          <cell r="G1968">
            <v>0.05</v>
          </cell>
          <cell r="H1968">
            <v>0.21</v>
          </cell>
        </row>
        <row r="1969">
          <cell r="F1969" t="str">
            <v>SMKT T1D R</v>
          </cell>
          <cell r="G1969">
            <v>0.05</v>
          </cell>
          <cell r="H1969">
            <v>0.21</v>
          </cell>
        </row>
        <row r="1970">
          <cell r="F1970" t="str">
            <v>SMKT T2D R</v>
          </cell>
          <cell r="G1970">
            <v>0.05</v>
          </cell>
          <cell r="H1970">
            <v>0.21</v>
          </cell>
        </row>
        <row r="1971">
          <cell r="F1971" t="str">
            <v>SMKT T3D R</v>
          </cell>
          <cell r="G1971">
            <v>0.05</v>
          </cell>
          <cell r="H1971">
            <v>0.21</v>
          </cell>
        </row>
        <row r="1972">
          <cell r="F1972" t="str">
            <v>SMKTMAXDR</v>
          </cell>
          <cell r="G1972">
            <v>0.05</v>
          </cell>
          <cell r="H1972">
            <v>0.21</v>
          </cell>
        </row>
        <row r="1973">
          <cell r="F1973" t="str">
            <v>SIIP D R</v>
          </cell>
          <cell r="G1973">
            <v>0.05</v>
          </cell>
          <cell r="H1973">
            <v>0.21</v>
          </cell>
        </row>
        <row r="1974">
          <cell r="F1974" t="str">
            <v>TIPS L D R</v>
          </cell>
          <cell r="G1974">
            <v>0.05</v>
          </cell>
          <cell r="H1974">
            <v>0.21</v>
          </cell>
        </row>
        <row r="1975">
          <cell r="F1975" t="str">
            <v>TIPS C D R</v>
          </cell>
          <cell r="G1975">
            <v>0.05</v>
          </cell>
          <cell r="H1975">
            <v>0.21</v>
          </cell>
        </row>
        <row r="1976">
          <cell r="F1976" t="str">
            <v>AIR PT D R</v>
          </cell>
          <cell r="G1976">
            <v>0.05</v>
          </cell>
          <cell r="H1976">
            <v>0.21</v>
          </cell>
        </row>
        <row r="1977">
          <cell r="F1977" t="str">
            <v>MRUCAF D R</v>
          </cell>
          <cell r="G1977">
            <v>0.05</v>
          </cell>
          <cell r="H1977">
            <v>0.21</v>
          </cell>
        </row>
        <row r="1978">
          <cell r="F1978" t="str">
            <v>FULUCAFD R</v>
          </cell>
          <cell r="G1978">
            <v>0.05</v>
          </cell>
          <cell r="H1978">
            <v>0.21</v>
          </cell>
        </row>
        <row r="1979">
          <cell r="F1979" t="str">
            <v>REF G1 D R</v>
          </cell>
          <cell r="G1979">
            <v>0</v>
          </cell>
          <cell r="H1979">
            <v>0</v>
          </cell>
        </row>
        <row r="1980">
          <cell r="F1980" t="str">
            <v>REF G2 D R</v>
          </cell>
          <cell r="G1980">
            <v>0</v>
          </cell>
          <cell r="H1980">
            <v>0</v>
          </cell>
        </row>
        <row r="1981">
          <cell r="F1981" t="str">
            <v>REF G3 D R</v>
          </cell>
          <cell r="G1981">
            <v>0</v>
          </cell>
          <cell r="H1981">
            <v>0</v>
          </cell>
        </row>
        <row r="1982">
          <cell r="F1982" t="str">
            <v>STND D R</v>
          </cell>
          <cell r="G1982">
            <v>0.05</v>
          </cell>
          <cell r="H1982">
            <v>0.21</v>
          </cell>
        </row>
        <row r="1983">
          <cell r="F1983" t="str">
            <v>ITLELECDR</v>
          </cell>
          <cell r="G1983">
            <v>0.05</v>
          </cell>
          <cell r="H1983">
            <v>0.21</v>
          </cell>
        </row>
        <row r="1984">
          <cell r="F1984" t="str">
            <v>ITLMUCAFDR</v>
          </cell>
          <cell r="G1984">
            <v>0.05</v>
          </cell>
          <cell r="H1984">
            <v>0.21</v>
          </cell>
        </row>
        <row r="1985">
          <cell r="F1985" t="str">
            <v>ITLFUCAFDR</v>
          </cell>
          <cell r="G1985">
            <v>0.05</v>
          </cell>
          <cell r="H1985">
            <v>0.21</v>
          </cell>
        </row>
        <row r="1986">
          <cell r="F1986" t="str">
            <v>ITLSTNDDR</v>
          </cell>
          <cell r="G1986">
            <v>0.05</v>
          </cell>
          <cell r="H1986">
            <v>0.21</v>
          </cell>
        </row>
        <row r="1987">
          <cell r="F1987" t="str">
            <v>ITLELECDRP</v>
          </cell>
          <cell r="G1987">
            <v>0.05</v>
          </cell>
          <cell r="H1987">
            <v>0.21</v>
          </cell>
        </row>
        <row r="1988">
          <cell r="F1988" t="str">
            <v>ITLMUCFDRP</v>
          </cell>
          <cell r="G1988">
            <v>0.05</v>
          </cell>
          <cell r="H1988">
            <v>0.21</v>
          </cell>
        </row>
        <row r="1989">
          <cell r="F1989" t="str">
            <v>ITLFUCFDRP</v>
          </cell>
          <cell r="G1989">
            <v>0.05</v>
          </cell>
          <cell r="H1989">
            <v>0.21</v>
          </cell>
        </row>
        <row r="1990">
          <cell r="F1990" t="str">
            <v>ITLSTDDRP</v>
          </cell>
          <cell r="G1990">
            <v>0.05</v>
          </cell>
          <cell r="H1990">
            <v>0.21</v>
          </cell>
        </row>
        <row r="1991">
          <cell r="F1991" t="str">
            <v>MER3 DRF</v>
          </cell>
          <cell r="G1991">
            <v>0.05</v>
          </cell>
          <cell r="H1991">
            <v>0.22</v>
          </cell>
        </row>
        <row r="1992">
          <cell r="F1992" t="str">
            <v>MER3T1 DRF</v>
          </cell>
          <cell r="G1992">
            <v>0.05</v>
          </cell>
          <cell r="H1992">
            <v>0.22</v>
          </cell>
        </row>
        <row r="1993">
          <cell r="F1993" t="str">
            <v>MER3T2 DRF</v>
          </cell>
          <cell r="G1993">
            <v>0.05</v>
          </cell>
          <cell r="H1993">
            <v>0.22</v>
          </cell>
        </row>
        <row r="1994">
          <cell r="F1994" t="str">
            <v>MER3T3 DRF</v>
          </cell>
          <cell r="G1994">
            <v>0.05</v>
          </cell>
          <cell r="H1994">
            <v>0.22</v>
          </cell>
        </row>
        <row r="1995">
          <cell r="F1995" t="str">
            <v>REST DRF</v>
          </cell>
          <cell r="G1995">
            <v>0.05</v>
          </cell>
          <cell r="H1995">
            <v>0.22</v>
          </cell>
        </row>
        <row r="1996">
          <cell r="F1996" t="str">
            <v>SM TKT DRF</v>
          </cell>
          <cell r="G1996">
            <v>0.05</v>
          </cell>
          <cell r="H1996">
            <v>0.22</v>
          </cell>
        </row>
        <row r="1997">
          <cell r="F1997" t="str">
            <v>SMTKTT1DRF</v>
          </cell>
          <cell r="G1997">
            <v>0.05</v>
          </cell>
          <cell r="H1997">
            <v>0.22</v>
          </cell>
        </row>
        <row r="1998">
          <cell r="F1998" t="str">
            <v>MCAFD DRF</v>
          </cell>
          <cell r="G1998">
            <v>0.05</v>
          </cell>
          <cell r="H1998">
            <v>0.22</v>
          </cell>
        </row>
        <row r="1999">
          <cell r="F1999" t="str">
            <v>MCAFDMDRF</v>
          </cell>
          <cell r="G1999">
            <v>0.05</v>
          </cell>
          <cell r="H1999">
            <v>0.22</v>
          </cell>
        </row>
        <row r="2000">
          <cell r="F2000" t="str">
            <v>SVC DRF</v>
          </cell>
          <cell r="G2000">
            <v>0.05</v>
          </cell>
          <cell r="H2000">
            <v>0.22</v>
          </cell>
        </row>
        <row r="2001">
          <cell r="F2001" t="str">
            <v>SVCMAX DRF</v>
          </cell>
          <cell r="G2001">
            <v>0.05</v>
          </cell>
          <cell r="H2001">
            <v>0.22</v>
          </cell>
        </row>
        <row r="2002">
          <cell r="F2002" t="str">
            <v>EMRGMKTDRF</v>
          </cell>
          <cell r="G2002">
            <v>0.05</v>
          </cell>
          <cell r="H2002">
            <v>0.22</v>
          </cell>
        </row>
        <row r="2003">
          <cell r="F2003" t="str">
            <v>UTLY DRF</v>
          </cell>
          <cell r="G2003">
            <v>0.05</v>
          </cell>
          <cell r="H2003">
            <v>0.22</v>
          </cell>
        </row>
        <row r="2004">
          <cell r="F2004" t="str">
            <v>KEYENTRDRF</v>
          </cell>
          <cell r="G2004">
            <v>0.05</v>
          </cell>
          <cell r="H2004">
            <v>0.22</v>
          </cell>
        </row>
        <row r="2005">
          <cell r="F2005" t="str">
            <v>MER1 DRF</v>
          </cell>
          <cell r="G2005">
            <v>0.05</v>
          </cell>
          <cell r="H2005">
            <v>0.22</v>
          </cell>
        </row>
        <row r="2006">
          <cell r="F2006" t="str">
            <v>MR1REALDRF</v>
          </cell>
          <cell r="G2006">
            <v>0.05</v>
          </cell>
          <cell r="H2006">
            <v>0.22</v>
          </cell>
        </row>
        <row r="2007">
          <cell r="F2007" t="str">
            <v>WHSE DRF</v>
          </cell>
          <cell r="G2007">
            <v>0</v>
          </cell>
          <cell r="H2007">
            <v>0</v>
          </cell>
        </row>
        <row r="2008">
          <cell r="F2008" t="str">
            <v>WHSE T1DRF</v>
          </cell>
          <cell r="G2008">
            <v>0</v>
          </cell>
          <cell r="H2008">
            <v>0</v>
          </cell>
        </row>
        <row r="2009">
          <cell r="F2009" t="str">
            <v>WHSE T2DRF</v>
          </cell>
          <cell r="G2009">
            <v>0</v>
          </cell>
          <cell r="H2009">
            <v>0</v>
          </cell>
        </row>
        <row r="2010">
          <cell r="F2010" t="str">
            <v>WHSE T3DRF</v>
          </cell>
          <cell r="G2010">
            <v>0</v>
          </cell>
          <cell r="H2010">
            <v>0</v>
          </cell>
        </row>
        <row r="2011">
          <cell r="F2011" t="str">
            <v>WRHSMAXDRF</v>
          </cell>
          <cell r="G2011">
            <v>0</v>
          </cell>
          <cell r="H2011">
            <v>0</v>
          </cell>
        </row>
        <row r="2012">
          <cell r="F2012" t="str">
            <v>SPMRT DRF</v>
          </cell>
          <cell r="G2012">
            <v>0.05</v>
          </cell>
          <cell r="H2012">
            <v>0.22</v>
          </cell>
        </row>
        <row r="2013">
          <cell r="F2013" t="str">
            <v>SMKT T1DRF</v>
          </cell>
          <cell r="G2013">
            <v>0.05</v>
          </cell>
          <cell r="H2013">
            <v>0.22</v>
          </cell>
        </row>
        <row r="2014">
          <cell r="F2014" t="str">
            <v>SMKT T2DRF</v>
          </cell>
          <cell r="G2014">
            <v>0.05</v>
          </cell>
          <cell r="H2014">
            <v>0.22</v>
          </cell>
        </row>
        <row r="2015">
          <cell r="F2015" t="str">
            <v>SMKT T3DRF</v>
          </cell>
          <cell r="G2015">
            <v>0.05</v>
          </cell>
          <cell r="H2015">
            <v>0.22</v>
          </cell>
        </row>
        <row r="2016">
          <cell r="F2016" t="str">
            <v>SMKTMAXDRF</v>
          </cell>
          <cell r="G2016">
            <v>0.05</v>
          </cell>
          <cell r="H2016">
            <v>0.22</v>
          </cell>
        </row>
        <row r="2017">
          <cell r="F2017" t="str">
            <v>SIIP DRF</v>
          </cell>
          <cell r="G2017">
            <v>0.05</v>
          </cell>
          <cell r="H2017">
            <v>0.22</v>
          </cell>
        </row>
        <row r="2018">
          <cell r="F2018" t="str">
            <v>TIPS L DRF</v>
          </cell>
          <cell r="G2018">
            <v>0.05</v>
          </cell>
          <cell r="H2018">
            <v>0.22</v>
          </cell>
        </row>
        <row r="2019">
          <cell r="F2019" t="str">
            <v>TIPS C DRF</v>
          </cell>
          <cell r="G2019">
            <v>0.05</v>
          </cell>
          <cell r="H2019">
            <v>0.22</v>
          </cell>
        </row>
        <row r="2020">
          <cell r="F2020" t="str">
            <v>AIR PT DRF</v>
          </cell>
          <cell r="G2020">
            <v>0.05</v>
          </cell>
          <cell r="H2020">
            <v>0.22</v>
          </cell>
        </row>
        <row r="2021">
          <cell r="F2021" t="str">
            <v>MRUCAF DRF</v>
          </cell>
          <cell r="G2021">
            <v>0.05</v>
          </cell>
          <cell r="H2021">
            <v>0.22</v>
          </cell>
        </row>
        <row r="2022">
          <cell r="F2022" t="str">
            <v>FULUCAFDRF</v>
          </cell>
          <cell r="G2022">
            <v>0.05</v>
          </cell>
          <cell r="H2022">
            <v>0.22</v>
          </cell>
        </row>
        <row r="2023">
          <cell r="F2023" t="str">
            <v>REF G1 DRF</v>
          </cell>
          <cell r="G2023">
            <v>0</v>
          </cell>
          <cell r="H2023">
            <v>0</v>
          </cell>
        </row>
        <row r="2024">
          <cell r="F2024" t="str">
            <v>REF G2 DRF</v>
          </cell>
          <cell r="G2024">
            <v>0</v>
          </cell>
          <cell r="H2024">
            <v>0</v>
          </cell>
        </row>
        <row r="2025">
          <cell r="F2025" t="str">
            <v>REF G3 DRF</v>
          </cell>
          <cell r="G2025">
            <v>0</v>
          </cell>
          <cell r="H2025">
            <v>0</v>
          </cell>
        </row>
        <row r="2026">
          <cell r="F2026" t="str">
            <v>STND DRF</v>
          </cell>
          <cell r="G2026">
            <v>0.05</v>
          </cell>
          <cell r="H2026">
            <v>0.22</v>
          </cell>
        </row>
        <row r="2027">
          <cell r="F2027" t="str">
            <v>ITLELECDRF</v>
          </cell>
          <cell r="G2027">
            <v>0.05</v>
          </cell>
          <cell r="H2027">
            <v>0.22</v>
          </cell>
        </row>
        <row r="2028">
          <cell r="F2028" t="str">
            <v>I MUCAFDRF</v>
          </cell>
          <cell r="G2028">
            <v>0.05</v>
          </cell>
          <cell r="H2028">
            <v>0.22</v>
          </cell>
        </row>
        <row r="2029">
          <cell r="F2029" t="str">
            <v>I FUCAFDRF</v>
          </cell>
          <cell r="G2029">
            <v>0.05</v>
          </cell>
          <cell r="H2029">
            <v>0.22</v>
          </cell>
        </row>
        <row r="2030">
          <cell r="F2030" t="str">
            <v>ITLSTNDDRF</v>
          </cell>
          <cell r="G2030">
            <v>0.05</v>
          </cell>
          <cell r="H2030">
            <v>0.22</v>
          </cell>
        </row>
        <row r="2031">
          <cell r="F2031" t="str">
            <v>I ELECDRPF</v>
          </cell>
          <cell r="G2031">
            <v>0.05</v>
          </cell>
          <cell r="H2031">
            <v>0.22</v>
          </cell>
        </row>
        <row r="2032">
          <cell r="F2032" t="str">
            <v>I MUCFDRFP</v>
          </cell>
          <cell r="G2032">
            <v>0.05</v>
          </cell>
          <cell r="H2032">
            <v>0.22</v>
          </cell>
        </row>
        <row r="2033">
          <cell r="F2033" t="str">
            <v>I FUCFDRFP</v>
          </cell>
          <cell r="G2033">
            <v>0.05</v>
          </cell>
          <cell r="H2033">
            <v>0.22</v>
          </cell>
        </row>
        <row r="2034">
          <cell r="F2034" t="str">
            <v>ITLSTDDRPF</v>
          </cell>
          <cell r="G2034">
            <v>0.05</v>
          </cell>
          <cell r="H2034">
            <v>0.22</v>
          </cell>
        </row>
        <row r="2035">
          <cell r="F2035" t="str">
            <v>ITLSMTKTDR</v>
          </cell>
          <cell r="G2035">
            <v>0.05</v>
          </cell>
          <cell r="H2035">
            <v>0.21</v>
          </cell>
        </row>
        <row r="2036">
          <cell r="F2036" t="str">
            <v>ITLSMTKDRF</v>
          </cell>
          <cell r="G2036">
            <v>0.05</v>
          </cell>
          <cell r="H2036">
            <v>0.22</v>
          </cell>
        </row>
        <row r="2037">
          <cell r="F2037" t="str">
            <v>I SMTKT1DR</v>
          </cell>
          <cell r="G2037">
            <v>0.05</v>
          </cell>
          <cell r="H2037">
            <v>0.21</v>
          </cell>
        </row>
        <row r="2038">
          <cell r="F2038" t="str">
            <v>ISMTKT1DRF</v>
          </cell>
          <cell r="G2038">
            <v>0.05</v>
          </cell>
          <cell r="H2038">
            <v>0.22</v>
          </cell>
        </row>
        <row r="2039">
          <cell r="F2039" t="str">
            <v>IELCTSPDR</v>
          </cell>
          <cell r="G2039">
            <v>0.05</v>
          </cell>
          <cell r="H2039">
            <v>0.21</v>
          </cell>
        </row>
        <row r="2040">
          <cell r="F2040" t="str">
            <v>IFUCAFSPDR</v>
          </cell>
          <cell r="G2040">
            <v>0.05</v>
          </cell>
          <cell r="H2040">
            <v>0.21</v>
          </cell>
        </row>
        <row r="2041">
          <cell r="F2041" t="str">
            <v>IMUCAFSPDR</v>
          </cell>
          <cell r="G2041">
            <v>0.05</v>
          </cell>
          <cell r="H2041">
            <v>0.21</v>
          </cell>
        </row>
        <row r="2042">
          <cell r="F2042" t="str">
            <v>I STNDSPDR</v>
          </cell>
          <cell r="G2042">
            <v>0.05</v>
          </cell>
          <cell r="H2042">
            <v>0.21</v>
          </cell>
        </row>
        <row r="2043">
          <cell r="F2043" t="str">
            <v>IELCTSPDRF</v>
          </cell>
          <cell r="G2043">
            <v>0.05</v>
          </cell>
          <cell r="H2043">
            <v>0.22</v>
          </cell>
        </row>
        <row r="2044">
          <cell r="F2044" t="str">
            <v>IFCAFSPDRF</v>
          </cell>
          <cell r="G2044">
            <v>0.05</v>
          </cell>
          <cell r="H2044">
            <v>0.22</v>
          </cell>
        </row>
        <row r="2045">
          <cell r="F2045" t="str">
            <v>IMCAFSPDRF</v>
          </cell>
          <cell r="G2045">
            <v>0.05</v>
          </cell>
          <cell r="H2045">
            <v>0.22</v>
          </cell>
        </row>
        <row r="2046">
          <cell r="F2046" t="str">
            <v>ISTNDSPDRF</v>
          </cell>
          <cell r="G2046">
            <v>0.05</v>
          </cell>
          <cell r="H2046">
            <v>0.22</v>
          </cell>
        </row>
        <row r="2047">
          <cell r="F2047" t="str">
            <v>MERIT 3 PP</v>
          </cell>
          <cell r="G2047">
            <v>1.05</v>
          </cell>
          <cell r="H2047">
            <v>0.15</v>
          </cell>
        </row>
        <row r="2048">
          <cell r="F2048" t="str">
            <v>MER3T1 PP</v>
          </cell>
          <cell r="G2048">
            <v>0.7</v>
          </cell>
          <cell r="H2048">
            <v>0.15</v>
          </cell>
        </row>
        <row r="2049">
          <cell r="F2049" t="str">
            <v>MER3T2 PP</v>
          </cell>
          <cell r="G2049">
            <v>0.83</v>
          </cell>
          <cell r="H2049">
            <v>0.15</v>
          </cell>
        </row>
        <row r="2050">
          <cell r="F2050" t="str">
            <v>MER3T3 PP</v>
          </cell>
          <cell r="G2050">
            <v>0.95</v>
          </cell>
          <cell r="H2050">
            <v>0.15</v>
          </cell>
        </row>
        <row r="2051">
          <cell r="F2051" t="str">
            <v>RESTRNT PP</v>
          </cell>
          <cell r="G2051">
            <v>1.19</v>
          </cell>
          <cell r="H2051">
            <v>0.1</v>
          </cell>
        </row>
        <row r="2052">
          <cell r="F2052" t="str">
            <v>MCSMTKT PP</v>
          </cell>
          <cell r="G2052">
            <v>1.55</v>
          </cell>
          <cell r="H2052">
            <v>0.04</v>
          </cell>
        </row>
        <row r="2053">
          <cell r="F2053" t="str">
            <v>SMTKTTR1PP</v>
          </cell>
          <cell r="G2053">
            <v>1.3</v>
          </cell>
          <cell r="H2053">
            <v>0.03</v>
          </cell>
        </row>
        <row r="2054">
          <cell r="F2054" t="str">
            <v>MC AFD PP</v>
          </cell>
          <cell r="G2054">
            <v>0.7</v>
          </cell>
          <cell r="H2054">
            <v>0.17</v>
          </cell>
        </row>
        <row r="2055">
          <cell r="F2055" t="str">
            <v>MCAFDMAXPP</v>
          </cell>
          <cell r="G2055">
            <v>0</v>
          </cell>
          <cell r="H2055">
            <v>0.95</v>
          </cell>
        </row>
        <row r="2056">
          <cell r="F2056" t="str">
            <v>SVC STN PP</v>
          </cell>
          <cell r="G2056">
            <v>0.7</v>
          </cell>
          <cell r="H2056">
            <v>0.17</v>
          </cell>
        </row>
        <row r="2057">
          <cell r="F2057" t="str">
            <v>SVCSTNMXPP</v>
          </cell>
          <cell r="G2057">
            <v>0</v>
          </cell>
          <cell r="H2057">
            <v>0.95</v>
          </cell>
        </row>
        <row r="2058">
          <cell r="F2058" t="str">
            <v>KEYENTR PP</v>
          </cell>
          <cell r="G2058">
            <v>1.76</v>
          </cell>
          <cell r="H2058">
            <v>0.2</v>
          </cell>
        </row>
        <row r="2059">
          <cell r="F2059" t="str">
            <v>MERIT I PP</v>
          </cell>
          <cell r="G2059">
            <v>1.76</v>
          </cell>
          <cell r="H2059">
            <v>0.2</v>
          </cell>
        </row>
        <row r="2060">
          <cell r="F2060" t="str">
            <v>MR1 REALPP</v>
          </cell>
          <cell r="G2060">
            <v>1.1000000000000001</v>
          </cell>
          <cell r="H2060">
            <v>0</v>
          </cell>
        </row>
        <row r="2061">
          <cell r="F2061" t="str">
            <v>STANDARDPP</v>
          </cell>
          <cell r="G2061">
            <v>1.9</v>
          </cell>
          <cell r="H2061">
            <v>0.25</v>
          </cell>
        </row>
        <row r="2062">
          <cell r="F2062" t="str">
            <v>EMRGMKT PP</v>
          </cell>
          <cell r="G2062">
            <v>0.8</v>
          </cell>
          <cell r="H2062">
            <v>0.25</v>
          </cell>
        </row>
        <row r="2063">
          <cell r="F2063" t="str">
            <v>LODGING PP</v>
          </cell>
          <cell r="G2063">
            <v>1.1499999999999999</v>
          </cell>
          <cell r="H2063">
            <v>0.15</v>
          </cell>
        </row>
        <row r="2064">
          <cell r="F2064" t="str">
            <v>CAR RENTPP</v>
          </cell>
          <cell r="G2064">
            <v>1.1499999999999999</v>
          </cell>
          <cell r="H2064">
            <v>0.15</v>
          </cell>
        </row>
        <row r="2065">
          <cell r="F2065" t="str">
            <v>AIR-PT PP</v>
          </cell>
          <cell r="G2065">
            <v>1.6</v>
          </cell>
          <cell r="H2065">
            <v>0.15</v>
          </cell>
        </row>
        <row r="2066">
          <cell r="F2066" t="str">
            <v>M UCAF PP</v>
          </cell>
          <cell r="G2066">
            <v>1.1499999999999999</v>
          </cell>
          <cell r="H2066">
            <v>0.15</v>
          </cell>
        </row>
        <row r="2067">
          <cell r="F2067" t="str">
            <v>FULLUCAFPP</v>
          </cell>
          <cell r="G2067">
            <v>1.25</v>
          </cell>
          <cell r="H2067">
            <v>0.15</v>
          </cell>
        </row>
        <row r="2068">
          <cell r="F2068" t="str">
            <v>WRHSBASEPP</v>
          </cell>
          <cell r="G2068">
            <v>0</v>
          </cell>
          <cell r="H2068">
            <v>0</v>
          </cell>
        </row>
        <row r="2069">
          <cell r="F2069" t="str">
            <v>WRHS MAXPP</v>
          </cell>
          <cell r="G2069">
            <v>0</v>
          </cell>
          <cell r="H2069">
            <v>0</v>
          </cell>
        </row>
        <row r="2070">
          <cell r="F2070" t="str">
            <v>WRHS TR1PP</v>
          </cell>
          <cell r="G2070">
            <v>0</v>
          </cell>
          <cell r="H2070">
            <v>0</v>
          </cell>
        </row>
        <row r="2071">
          <cell r="F2071" t="str">
            <v>WRHS TR2PP</v>
          </cell>
          <cell r="G2071">
            <v>0</v>
          </cell>
          <cell r="H2071">
            <v>0</v>
          </cell>
        </row>
        <row r="2072">
          <cell r="F2072" t="str">
            <v>WRHS TR3PP</v>
          </cell>
          <cell r="G2072">
            <v>0</v>
          </cell>
          <cell r="H2072">
            <v>0</v>
          </cell>
        </row>
        <row r="2073">
          <cell r="F2073" t="str">
            <v>SMKTBASEPP</v>
          </cell>
          <cell r="G2073">
            <v>1.05</v>
          </cell>
          <cell r="H2073">
            <v>0.15</v>
          </cell>
        </row>
        <row r="2074">
          <cell r="F2074" t="str">
            <v>SMKT MAXPP</v>
          </cell>
          <cell r="G2074">
            <v>0</v>
          </cell>
          <cell r="H2074">
            <v>0.35</v>
          </cell>
        </row>
        <row r="2075">
          <cell r="F2075" t="str">
            <v>SMKT TR1PP</v>
          </cell>
          <cell r="G2075">
            <v>0.7</v>
          </cell>
          <cell r="H2075">
            <v>0.15</v>
          </cell>
        </row>
        <row r="2076">
          <cell r="F2076" t="str">
            <v>SMKT TR2PP</v>
          </cell>
          <cell r="G2076">
            <v>0.83</v>
          </cell>
          <cell r="H2076">
            <v>0.15</v>
          </cell>
        </row>
        <row r="2077">
          <cell r="F2077" t="str">
            <v>SMKT TR3PP</v>
          </cell>
          <cell r="G2077">
            <v>0.95</v>
          </cell>
          <cell r="H2077">
            <v>0.15</v>
          </cell>
        </row>
        <row r="2078">
          <cell r="F2078" t="str">
            <v>SIIP PP</v>
          </cell>
          <cell r="G2078">
            <v>1.1499999999999999</v>
          </cell>
          <cell r="H2078">
            <v>0.05</v>
          </cell>
        </row>
        <row r="2079">
          <cell r="F2079" t="str">
            <v>MC UTLTYPP</v>
          </cell>
          <cell r="G2079">
            <v>0</v>
          </cell>
          <cell r="H2079">
            <v>0.65</v>
          </cell>
        </row>
        <row r="2080">
          <cell r="F2080" t="str">
            <v>PAYTRAN PP</v>
          </cell>
          <cell r="G2080">
            <v>0</v>
          </cell>
          <cell r="H2080">
            <v>0</v>
          </cell>
        </row>
        <row r="2081">
          <cell r="F2081" t="str">
            <v>REFUNDG1PP</v>
          </cell>
          <cell r="G2081">
            <v>1.72</v>
          </cell>
          <cell r="H2081">
            <v>0</v>
          </cell>
        </row>
        <row r="2082">
          <cell r="F2082" t="str">
            <v>REFUNDG2PP</v>
          </cell>
          <cell r="G2082">
            <v>1.68</v>
          </cell>
          <cell r="H2082">
            <v>0</v>
          </cell>
        </row>
        <row r="2083">
          <cell r="F2083" t="str">
            <v>REFUNDG3PP</v>
          </cell>
          <cell r="G2083">
            <v>1.4</v>
          </cell>
          <cell r="H2083">
            <v>0</v>
          </cell>
        </row>
        <row r="2084">
          <cell r="F2084" t="str">
            <v>LOANS DB</v>
          </cell>
          <cell r="G2084">
            <v>0.8</v>
          </cell>
          <cell r="H2084">
            <v>0.25</v>
          </cell>
        </row>
        <row r="2085">
          <cell r="F2085" t="str">
            <v>LOANS DBMX</v>
          </cell>
          <cell r="G2085">
            <v>0</v>
          </cell>
          <cell r="H2085">
            <v>2.95</v>
          </cell>
        </row>
        <row r="2086">
          <cell r="F2086" t="str">
            <v>LOANS PP</v>
          </cell>
          <cell r="G2086">
            <v>0.8</v>
          </cell>
          <cell r="H2086">
            <v>0.25</v>
          </cell>
        </row>
        <row r="2087">
          <cell r="F2087" t="str">
            <v>LOANS PPMX</v>
          </cell>
          <cell r="G2087">
            <v>0</v>
          </cell>
          <cell r="H2087">
            <v>2.95</v>
          </cell>
        </row>
        <row r="2088">
          <cell r="F2088" t="str">
            <v>MPP AP CP</v>
          </cell>
          <cell r="G2088">
            <v>2</v>
          </cell>
          <cell r="H2088">
            <v>0.02</v>
          </cell>
        </row>
        <row r="2089">
          <cell r="F2089" t="str">
            <v>MPP AP CNP</v>
          </cell>
          <cell r="G2089">
            <v>2</v>
          </cell>
          <cell r="H2089">
            <v>0.02</v>
          </cell>
        </row>
        <row r="2090">
          <cell r="F2090" t="str">
            <v>MPP APCPDR</v>
          </cell>
          <cell r="G2090">
            <v>2</v>
          </cell>
          <cell r="H2090">
            <v>0.02</v>
          </cell>
        </row>
        <row r="2091">
          <cell r="F2091" t="str">
            <v>MPPAPCNPDR</v>
          </cell>
          <cell r="G2091">
            <v>2</v>
          </cell>
          <cell r="H2091">
            <v>0.02</v>
          </cell>
        </row>
        <row r="2092">
          <cell r="F2092" t="str">
            <v>MPP USATCP</v>
          </cell>
          <cell r="G2092">
            <v>2</v>
          </cell>
          <cell r="H2092">
            <v>0.02</v>
          </cell>
        </row>
        <row r="2093">
          <cell r="F2093" t="str">
            <v>MPPUSATCNP</v>
          </cell>
          <cell r="G2093">
            <v>2</v>
          </cell>
          <cell r="H2093">
            <v>0.02</v>
          </cell>
        </row>
        <row r="2094">
          <cell r="F2094" t="str">
            <v>MPP UTCPDR</v>
          </cell>
          <cell r="G2094">
            <v>2</v>
          </cell>
          <cell r="H2094">
            <v>0.02</v>
          </cell>
        </row>
        <row r="2095">
          <cell r="F2095" t="str">
            <v>MPPUTCNPDR</v>
          </cell>
          <cell r="G2095">
            <v>2</v>
          </cell>
          <cell r="H2095">
            <v>0.02</v>
          </cell>
        </row>
        <row r="2096">
          <cell r="F2096" t="str">
            <v>MPP COKECP</v>
          </cell>
          <cell r="G2096">
            <v>2</v>
          </cell>
          <cell r="H2096">
            <v>0.02</v>
          </cell>
        </row>
        <row r="2097">
          <cell r="F2097" t="str">
            <v>MPPCOKECNP</v>
          </cell>
          <cell r="G2097">
            <v>2</v>
          </cell>
          <cell r="H2097">
            <v>0.02</v>
          </cell>
        </row>
        <row r="2098">
          <cell r="F2098" t="str">
            <v>MPP CKCPDR</v>
          </cell>
          <cell r="G2098">
            <v>2</v>
          </cell>
          <cell r="H2098">
            <v>0.02</v>
          </cell>
        </row>
        <row r="2099">
          <cell r="F2099" t="str">
            <v>MPPCKCNPDR</v>
          </cell>
          <cell r="G2099">
            <v>2</v>
          </cell>
          <cell r="H2099">
            <v>0.02</v>
          </cell>
        </row>
        <row r="2100">
          <cell r="F2100" t="str">
            <v>EMRG E/GDB</v>
          </cell>
          <cell r="G2100">
            <v>0.65</v>
          </cell>
          <cell r="H2100">
            <v>0.15</v>
          </cell>
        </row>
        <row r="2101">
          <cell r="F2101" t="str">
            <v>EMGE/GDBMX</v>
          </cell>
          <cell r="G2101">
            <v>0</v>
          </cell>
          <cell r="H2101">
            <v>2</v>
          </cell>
        </row>
        <row r="2102">
          <cell r="F2102" t="str">
            <v>EMRG E/GPP</v>
          </cell>
          <cell r="G2102">
            <v>0.65</v>
          </cell>
          <cell r="H2102">
            <v>0.15</v>
          </cell>
        </row>
        <row r="2103">
          <cell r="F2103" t="str">
            <v>EMGE/GPPMX</v>
          </cell>
          <cell r="G2103">
            <v>0</v>
          </cell>
          <cell r="H2103">
            <v>2</v>
          </cell>
        </row>
        <row r="2104">
          <cell r="F2104" t="str">
            <v>EMRG E/GDR</v>
          </cell>
          <cell r="G2104">
            <v>0.05</v>
          </cell>
          <cell r="H2104">
            <v>0.21</v>
          </cell>
        </row>
        <row r="2105">
          <cell r="F2105" t="str">
            <v>EMRGE/GDRF</v>
          </cell>
          <cell r="G2105">
            <v>0.05</v>
          </cell>
          <cell r="H2105">
            <v>0.22</v>
          </cell>
        </row>
        <row r="2106">
          <cell r="F2106" t="str">
            <v>MPPSMTKTCP</v>
          </cell>
          <cell r="G2106">
            <v>2</v>
          </cell>
          <cell r="H2106">
            <v>0.02</v>
          </cell>
        </row>
        <row r="2107">
          <cell r="F2107" t="str">
            <v>MPPSTKTCNP</v>
          </cell>
          <cell r="G2107">
            <v>2</v>
          </cell>
          <cell r="H2107">
            <v>0.02</v>
          </cell>
        </row>
        <row r="2108">
          <cell r="F2108" t="str">
            <v>MPSTKTCPDR</v>
          </cell>
          <cell r="G2108">
            <v>2</v>
          </cell>
          <cell r="H2108">
            <v>0.02</v>
          </cell>
        </row>
        <row r="2109">
          <cell r="F2109" t="str">
            <v>MPTKTCNPDR</v>
          </cell>
          <cell r="G2109">
            <v>2</v>
          </cell>
          <cell r="H2109">
            <v>0.02</v>
          </cell>
        </row>
        <row r="2110">
          <cell r="F2110" t="str">
            <v>MPP IPS CP</v>
          </cell>
          <cell r="G2110">
            <v>1.7</v>
          </cell>
          <cell r="H2110">
            <v>0.05</v>
          </cell>
        </row>
        <row r="2111">
          <cell r="F2111" t="str">
            <v>MPP ISPCNP</v>
          </cell>
          <cell r="G2111">
            <v>1.7</v>
          </cell>
          <cell r="H2111">
            <v>0.05</v>
          </cell>
        </row>
        <row r="2112">
          <cell r="F2112" t="str">
            <v>MPPIPSCPDR</v>
          </cell>
          <cell r="G2112">
            <v>1.7</v>
          </cell>
          <cell r="H2112">
            <v>0.05</v>
          </cell>
        </row>
        <row r="2113">
          <cell r="F2113" t="str">
            <v>MPIPSCNPDR</v>
          </cell>
          <cell r="G2113">
            <v>1.7</v>
          </cell>
          <cell r="H2113">
            <v>0.05</v>
          </cell>
        </row>
        <row r="2114">
          <cell r="F2114" t="str">
            <v>MPPSMTKODS</v>
          </cell>
          <cell r="G2114">
            <v>2</v>
          </cell>
          <cell r="H2114">
            <v>0.02</v>
          </cell>
        </row>
        <row r="2115">
          <cell r="F2115" t="str">
            <v>MPPSMTK PS</v>
          </cell>
          <cell r="G2115">
            <v>2</v>
          </cell>
          <cell r="H2115">
            <v>0.02</v>
          </cell>
        </row>
        <row r="2116">
          <cell r="F2116" t="str">
            <v>MPPSMTKOPS</v>
          </cell>
          <cell r="G2116">
            <v>2</v>
          </cell>
          <cell r="H2116">
            <v>0.02</v>
          </cell>
        </row>
        <row r="2117">
          <cell r="F2117" t="str">
            <v>MPPSMTK PK</v>
          </cell>
          <cell r="G2117">
            <v>2</v>
          </cell>
          <cell r="H2117">
            <v>0.02</v>
          </cell>
        </row>
        <row r="2118">
          <cell r="F2118" t="str">
            <v>MPPSTKDRFS</v>
          </cell>
          <cell r="G2118">
            <v>2</v>
          </cell>
          <cell r="H2118">
            <v>0.02</v>
          </cell>
        </row>
        <row r="2119">
          <cell r="F2119" t="str">
            <v>MPPSTKDRFK</v>
          </cell>
          <cell r="G2119">
            <v>2</v>
          </cell>
          <cell r="H2119">
            <v>0.02</v>
          </cell>
        </row>
        <row r="2120">
          <cell r="F2120" t="str">
            <v>INTL ELEC</v>
          </cell>
          <cell r="G2120">
            <v>1.0999999999999999</v>
          </cell>
          <cell r="H2120">
            <v>0</v>
          </cell>
        </row>
        <row r="2121">
          <cell r="F2121" t="str">
            <v>PAYTRACORP</v>
          </cell>
          <cell r="G2121">
            <v>0.19</v>
          </cell>
          <cell r="H2121">
            <v>0.53</v>
          </cell>
        </row>
        <row r="2122">
          <cell r="F2122" t="str">
            <v>CASH ADV</v>
          </cell>
          <cell r="G2122">
            <v>0</v>
          </cell>
          <cell r="H2122">
            <v>-2.0499999999999998</v>
          </cell>
        </row>
        <row r="2123">
          <cell r="F2123" t="str">
            <v>INTLCASHAD</v>
          </cell>
          <cell r="G2123">
            <v>-0.09</v>
          </cell>
          <cell r="H2123">
            <v>-3.6</v>
          </cell>
        </row>
        <row r="2124">
          <cell r="F2124" t="str">
            <v>CORP STND</v>
          </cell>
          <cell r="G2124">
            <v>2.95</v>
          </cell>
          <cell r="H2124">
            <v>0.1</v>
          </cell>
        </row>
        <row r="2125">
          <cell r="F2125" t="str">
            <v>CORP T&amp;E I</v>
          </cell>
          <cell r="G2125">
            <v>2.75</v>
          </cell>
          <cell r="H2125">
            <v>0</v>
          </cell>
        </row>
        <row r="2126">
          <cell r="F2126" t="str">
            <v>ELEC T&amp;E 1</v>
          </cell>
          <cell r="G2126">
            <v>1.95</v>
          </cell>
          <cell r="H2126">
            <v>0.09</v>
          </cell>
        </row>
        <row r="2127">
          <cell r="F2127" t="str">
            <v>CORP T&amp;E 2</v>
          </cell>
          <cell r="G2127">
            <v>2.6</v>
          </cell>
          <cell r="H2127">
            <v>0.1</v>
          </cell>
        </row>
        <row r="2128">
          <cell r="F2128" t="str">
            <v>CORP T&amp;E 3</v>
          </cell>
          <cell r="G2128">
            <v>2.5499999999999998</v>
          </cell>
          <cell r="H2128">
            <v>0.1</v>
          </cell>
        </row>
        <row r="2129">
          <cell r="F2129" t="str">
            <v>WRHS T1  C</v>
          </cell>
          <cell r="G2129">
            <v>0</v>
          </cell>
          <cell r="H2129">
            <v>0</v>
          </cell>
        </row>
        <row r="2130">
          <cell r="F2130" t="str">
            <v>WHSE CLUB</v>
          </cell>
          <cell r="G2130">
            <v>0</v>
          </cell>
          <cell r="H2130">
            <v>0</v>
          </cell>
        </row>
        <row r="2131">
          <cell r="F2131" t="str">
            <v>FACE-FACEC</v>
          </cell>
          <cell r="G2131">
            <v>0</v>
          </cell>
          <cell r="H2131">
            <v>0</v>
          </cell>
        </row>
        <row r="2132">
          <cell r="F2132" t="str">
            <v>CORP INTL</v>
          </cell>
          <cell r="G2132">
            <v>2</v>
          </cell>
          <cell r="H2132">
            <v>0</v>
          </cell>
        </row>
        <row r="2133">
          <cell r="F2133" t="str">
            <v>CORP LG TK</v>
          </cell>
          <cell r="G2133">
            <v>1.25</v>
          </cell>
          <cell r="H2133">
            <v>40</v>
          </cell>
        </row>
        <row r="2134">
          <cell r="F2134" t="str">
            <v>INTL PURCH</v>
          </cell>
          <cell r="G2134">
            <v>2</v>
          </cell>
          <cell r="H2134">
            <v>0</v>
          </cell>
        </row>
        <row r="2135">
          <cell r="F2135" t="str">
            <v>C INTL LG</v>
          </cell>
          <cell r="G2135">
            <v>0.9</v>
          </cell>
          <cell r="H2135">
            <v>30</v>
          </cell>
        </row>
        <row r="2136">
          <cell r="F2136" t="str">
            <v>C INTL II</v>
          </cell>
          <cell r="G2136">
            <v>1.7</v>
          </cell>
          <cell r="H2136">
            <v>0</v>
          </cell>
        </row>
        <row r="2137">
          <cell r="F2137" t="str">
            <v>C DATA III</v>
          </cell>
          <cell r="G2137">
            <v>1.9</v>
          </cell>
          <cell r="H2137">
            <v>0.1</v>
          </cell>
        </row>
        <row r="2138">
          <cell r="F2138" t="str">
            <v>CDATA II C</v>
          </cell>
          <cell r="G2138">
            <v>2.5</v>
          </cell>
          <cell r="H2138">
            <v>0.1</v>
          </cell>
        </row>
        <row r="2139">
          <cell r="F2139" t="str">
            <v>C DATA I</v>
          </cell>
          <cell r="G2139">
            <v>2.7</v>
          </cell>
          <cell r="H2139">
            <v>0.1</v>
          </cell>
        </row>
        <row r="2140">
          <cell r="F2140" t="str">
            <v>INTELECORP</v>
          </cell>
          <cell r="G2140">
            <v>1.85</v>
          </cell>
          <cell r="H2140">
            <v>0</v>
          </cell>
        </row>
        <row r="2141">
          <cell r="F2141" t="str">
            <v>CORP T&amp;E1B</v>
          </cell>
          <cell r="G2141">
            <v>2.5</v>
          </cell>
          <cell r="H2141">
            <v>0</v>
          </cell>
        </row>
        <row r="2142">
          <cell r="F2142" t="str">
            <v>CORP T&amp;E2B</v>
          </cell>
          <cell r="G2142">
            <v>2.35</v>
          </cell>
          <cell r="H2142">
            <v>0.1</v>
          </cell>
        </row>
        <row r="2143">
          <cell r="F2143" t="str">
            <v>CORP T&amp;E3B</v>
          </cell>
          <cell r="G2143">
            <v>2.2999999999999998</v>
          </cell>
          <cell r="H2143">
            <v>0.1</v>
          </cell>
        </row>
        <row r="2144">
          <cell r="F2144" t="str">
            <v>SPMKTWBUS</v>
          </cell>
          <cell r="G2144">
            <v>0</v>
          </cell>
          <cell r="H2144">
            <v>0</v>
          </cell>
        </row>
        <row r="2145">
          <cell r="F2145" t="str">
            <v>WEBSPMKT</v>
          </cell>
          <cell r="G2145">
            <v>0</v>
          </cell>
          <cell r="H2145">
            <v>0</v>
          </cell>
        </row>
        <row r="2146">
          <cell r="F2146" t="str">
            <v>SPRMKT B2</v>
          </cell>
          <cell r="G2146">
            <v>0</v>
          </cell>
          <cell r="H2146">
            <v>0</v>
          </cell>
        </row>
        <row r="2147">
          <cell r="F2147" t="str">
            <v>UTLTY BUS</v>
          </cell>
          <cell r="G2147">
            <v>0</v>
          </cell>
          <cell r="H2147">
            <v>1.5</v>
          </cell>
        </row>
        <row r="2148">
          <cell r="F2148" t="str">
            <v>MWB UTLTY</v>
          </cell>
          <cell r="G2148">
            <v>0</v>
          </cell>
          <cell r="H2148">
            <v>1.5</v>
          </cell>
        </row>
        <row r="2149">
          <cell r="F2149" t="str">
            <v>DATAI B2</v>
          </cell>
          <cell r="G2149">
            <v>2.81</v>
          </cell>
          <cell r="H2149">
            <v>0.1</v>
          </cell>
        </row>
        <row r="2150">
          <cell r="F2150" t="str">
            <v>DATA2 B2</v>
          </cell>
          <cell r="G2150">
            <v>2.16</v>
          </cell>
          <cell r="H2150">
            <v>0.1</v>
          </cell>
        </row>
        <row r="2151">
          <cell r="F2151" t="str">
            <v>DATA3 B2</v>
          </cell>
          <cell r="G2151">
            <v>1.91</v>
          </cell>
          <cell r="H2151">
            <v>0.1</v>
          </cell>
        </row>
        <row r="2152">
          <cell r="F2152" t="str">
            <v>F2F B2</v>
          </cell>
          <cell r="G2152">
            <v>0</v>
          </cell>
          <cell r="H2152">
            <v>0</v>
          </cell>
        </row>
        <row r="2153">
          <cell r="F2153" t="str">
            <v>LGTKT1 B2</v>
          </cell>
          <cell r="G2153">
            <v>1.3599999999999999</v>
          </cell>
          <cell r="H2153">
            <v>40</v>
          </cell>
        </row>
        <row r="2154">
          <cell r="F2154" t="str">
            <v>LGTKT2 B2</v>
          </cell>
          <cell r="G2154">
            <v>1.3599999999999999</v>
          </cell>
          <cell r="H2154">
            <v>40</v>
          </cell>
        </row>
        <row r="2155">
          <cell r="F2155" t="str">
            <v>LGTKT3 B2</v>
          </cell>
          <cell r="G2155">
            <v>1.3599999999999999</v>
          </cell>
          <cell r="H2155">
            <v>40</v>
          </cell>
        </row>
        <row r="2156">
          <cell r="F2156" t="str">
            <v>LGMPG1 B2</v>
          </cell>
          <cell r="G2156">
            <v>1.2</v>
          </cell>
          <cell r="H2156">
            <v>0</v>
          </cell>
        </row>
        <row r="2157">
          <cell r="F2157" t="str">
            <v>LGMPG2 B2</v>
          </cell>
          <cell r="G2157">
            <v>1</v>
          </cell>
          <cell r="H2157">
            <v>0</v>
          </cell>
        </row>
        <row r="2158">
          <cell r="F2158" t="str">
            <v>LGMPG3 B2</v>
          </cell>
          <cell r="G2158">
            <v>0.89999999999999991</v>
          </cell>
          <cell r="H2158">
            <v>0</v>
          </cell>
        </row>
        <row r="2159">
          <cell r="F2159" t="str">
            <v>STND B2</v>
          </cell>
          <cell r="G2159">
            <v>3.11</v>
          </cell>
          <cell r="H2159">
            <v>0.1</v>
          </cell>
        </row>
        <row r="2160">
          <cell r="F2160" t="str">
            <v>T&amp;E I B2</v>
          </cell>
          <cell r="G2160">
            <v>2.6599999999999997</v>
          </cell>
          <cell r="H2160">
            <v>0</v>
          </cell>
        </row>
        <row r="2161">
          <cell r="F2161" t="str">
            <v>T&amp;E 2 B2</v>
          </cell>
          <cell r="G2161">
            <v>2.5100000000000002</v>
          </cell>
          <cell r="H2161">
            <v>0.1</v>
          </cell>
        </row>
        <row r="2162">
          <cell r="F2162" t="str">
            <v>T&amp;E 3 B2</v>
          </cell>
          <cell r="G2162">
            <v>2.46</v>
          </cell>
          <cell r="H2162">
            <v>0.1</v>
          </cell>
        </row>
        <row r="2163">
          <cell r="F2163" t="str">
            <v>WRHS B2</v>
          </cell>
          <cell r="G2163">
            <v>0</v>
          </cell>
          <cell r="H2163">
            <v>0</v>
          </cell>
        </row>
        <row r="2164">
          <cell r="F2164" t="str">
            <v>WRHSTR1 B2</v>
          </cell>
          <cell r="G2164">
            <v>0</v>
          </cell>
          <cell r="H2164">
            <v>0</v>
          </cell>
        </row>
        <row r="2165">
          <cell r="F2165" t="str">
            <v>UTLTY B2</v>
          </cell>
          <cell r="G2165">
            <v>0</v>
          </cell>
          <cell r="H2165">
            <v>1.5</v>
          </cell>
        </row>
        <row r="2166">
          <cell r="F2166" t="str">
            <v>WEBCMLGTK1</v>
          </cell>
          <cell r="G2166">
            <v>1.2</v>
          </cell>
          <cell r="H2166">
            <v>40</v>
          </cell>
        </row>
        <row r="2167">
          <cell r="F2167" t="str">
            <v>WEBCMLGTK2</v>
          </cell>
          <cell r="G2167">
            <v>1.2</v>
          </cell>
          <cell r="H2167">
            <v>40</v>
          </cell>
        </row>
        <row r="2168">
          <cell r="F2168" t="str">
            <v>WEBCMLGTK3</v>
          </cell>
          <cell r="G2168">
            <v>1.2</v>
          </cell>
          <cell r="H2168">
            <v>40</v>
          </cell>
        </row>
        <row r="2169">
          <cell r="F2169" t="str">
            <v>WEB F2F</v>
          </cell>
          <cell r="G2169">
            <v>0</v>
          </cell>
          <cell r="H2169">
            <v>0</v>
          </cell>
        </row>
        <row r="2170">
          <cell r="F2170" t="str">
            <v>WEBF2FPET</v>
          </cell>
          <cell r="G2170">
            <v>0</v>
          </cell>
          <cell r="H2170">
            <v>0</v>
          </cell>
        </row>
        <row r="2171">
          <cell r="F2171" t="str">
            <v>WEBCOMDAT1</v>
          </cell>
          <cell r="G2171">
            <v>2.65</v>
          </cell>
          <cell r="H2171">
            <v>0.1</v>
          </cell>
        </row>
        <row r="2172">
          <cell r="F2172" t="str">
            <v>WEBCOMDAT2</v>
          </cell>
          <cell r="G2172">
            <v>2</v>
          </cell>
          <cell r="H2172">
            <v>0.1</v>
          </cell>
        </row>
        <row r="2173">
          <cell r="F2173" t="str">
            <v>WEBCOM2PET</v>
          </cell>
          <cell r="G2173">
            <v>2</v>
          </cell>
          <cell r="H2173">
            <v>0.1</v>
          </cell>
        </row>
        <row r="2174">
          <cell r="F2174" t="str">
            <v>WEBCOMDAT3</v>
          </cell>
          <cell r="G2174">
            <v>1.75</v>
          </cell>
          <cell r="H2174">
            <v>0.1</v>
          </cell>
        </row>
        <row r="2175">
          <cell r="F2175" t="str">
            <v>WEBCOMT&amp;E1</v>
          </cell>
          <cell r="G2175">
            <v>2.5</v>
          </cell>
          <cell r="H2175">
            <v>0</v>
          </cell>
        </row>
        <row r="2176">
          <cell r="F2176" t="str">
            <v>WEBCOMT&amp;E2</v>
          </cell>
          <cell r="G2176">
            <v>2.35</v>
          </cell>
          <cell r="H2176">
            <v>0.1</v>
          </cell>
        </row>
        <row r="2177">
          <cell r="F2177" t="str">
            <v>WEBCOMT&amp;E3</v>
          </cell>
          <cell r="G2177">
            <v>2.2999999999999998</v>
          </cell>
          <cell r="H2177">
            <v>0.1</v>
          </cell>
        </row>
        <row r="2178">
          <cell r="F2178" t="str">
            <v>WEBUTILITY</v>
          </cell>
          <cell r="G2178">
            <v>0</v>
          </cell>
          <cell r="H2178">
            <v>1.5</v>
          </cell>
        </row>
        <row r="2179">
          <cell r="F2179" t="str">
            <v>WEBCLT1MPG</v>
          </cell>
          <cell r="G2179">
            <v>1.2</v>
          </cell>
          <cell r="H2179">
            <v>0</v>
          </cell>
        </row>
        <row r="2180">
          <cell r="F2180" t="str">
            <v>WEBCLT2MPG</v>
          </cell>
          <cell r="G2180">
            <v>1</v>
          </cell>
          <cell r="H2180">
            <v>0</v>
          </cell>
        </row>
        <row r="2181">
          <cell r="F2181" t="str">
            <v>WEBCLT3MPG</v>
          </cell>
          <cell r="G2181">
            <v>0.89999999999999991</v>
          </cell>
          <cell r="H2181">
            <v>0</v>
          </cell>
        </row>
        <row r="2182">
          <cell r="F2182" t="str">
            <v>WEB STAND</v>
          </cell>
          <cell r="G2182">
            <v>2.95</v>
          </cell>
          <cell r="H2182">
            <v>0.1</v>
          </cell>
        </row>
        <row r="2183">
          <cell r="F2183" t="str">
            <v>CORP INTLP</v>
          </cell>
          <cell r="G2183">
            <v>2</v>
          </cell>
          <cell r="H2183">
            <v>0</v>
          </cell>
        </row>
        <row r="2184">
          <cell r="F2184" t="str">
            <v>RDMPTN COM</v>
          </cell>
          <cell r="G2184">
            <v>0.9</v>
          </cell>
          <cell r="H2184">
            <v>0</v>
          </cell>
        </row>
        <row r="2185">
          <cell r="F2185" t="str">
            <v>DATA2PETB2</v>
          </cell>
          <cell r="G2185">
            <v>2.16</v>
          </cell>
          <cell r="H2185">
            <v>0.1</v>
          </cell>
        </row>
        <row r="2186">
          <cell r="F2186" t="str">
            <v>F2FPET B2</v>
          </cell>
          <cell r="G2186">
            <v>0</v>
          </cell>
          <cell r="H2186">
            <v>0</v>
          </cell>
        </row>
        <row r="2187">
          <cell r="F2187" t="str">
            <v>SPMKT CORP</v>
          </cell>
          <cell r="G2187">
            <v>0</v>
          </cell>
          <cell r="H2187">
            <v>0</v>
          </cell>
        </row>
        <row r="2188">
          <cell r="F2188" t="str">
            <v>SPMKT BUS</v>
          </cell>
          <cell r="G2188">
            <v>0</v>
          </cell>
          <cell r="H2188">
            <v>0</v>
          </cell>
        </row>
        <row r="2189">
          <cell r="F2189" t="str">
            <v>MC REFCRP1</v>
          </cell>
          <cell r="G2189">
            <v>2.37</v>
          </cell>
          <cell r="H2189">
            <v>0</v>
          </cell>
        </row>
        <row r="2190">
          <cell r="F2190" t="str">
            <v>MC REFCRP2</v>
          </cell>
          <cell r="G2190">
            <v>2.2999999999999998</v>
          </cell>
          <cell r="H2190">
            <v>0</v>
          </cell>
        </row>
        <row r="2191">
          <cell r="F2191" t="str">
            <v>MC REFCRP3</v>
          </cell>
          <cell r="G2191">
            <v>2.21</v>
          </cell>
          <cell r="H2191">
            <v>0</v>
          </cell>
        </row>
        <row r="2192">
          <cell r="F2192" t="str">
            <v>MC REFCRP4</v>
          </cell>
          <cell r="G2192">
            <v>2.16</v>
          </cell>
          <cell r="H2192">
            <v>0</v>
          </cell>
        </row>
        <row r="2193">
          <cell r="F2193" t="str">
            <v>MWBCORPFTF</v>
          </cell>
          <cell r="G2193">
            <v>0</v>
          </cell>
          <cell r="H2193">
            <v>0</v>
          </cell>
        </row>
        <row r="2194">
          <cell r="F2194" t="str">
            <v>MWBCMLGTK1</v>
          </cell>
          <cell r="G2194">
            <v>1.2</v>
          </cell>
          <cell r="H2194">
            <v>40</v>
          </cell>
        </row>
        <row r="2195">
          <cell r="F2195" t="str">
            <v>MWBCOMDAT3</v>
          </cell>
          <cell r="G2195">
            <v>1.75</v>
          </cell>
          <cell r="H2195">
            <v>0.1</v>
          </cell>
        </row>
        <row r="2196">
          <cell r="F2196" t="str">
            <v>MWBCOMDAT2</v>
          </cell>
          <cell r="G2196">
            <v>2</v>
          </cell>
          <cell r="H2196">
            <v>0.1</v>
          </cell>
        </row>
        <row r="2197">
          <cell r="F2197" t="str">
            <v>MWBCOMDAT1</v>
          </cell>
          <cell r="G2197">
            <v>2.65</v>
          </cell>
          <cell r="H2197">
            <v>0.1</v>
          </cell>
        </row>
        <row r="2198">
          <cell r="F2198" t="str">
            <v>MWBCOMT&amp;E1</v>
          </cell>
          <cell r="G2198">
            <v>2.5</v>
          </cell>
          <cell r="H2198">
            <v>0</v>
          </cell>
        </row>
        <row r="2199">
          <cell r="F2199" t="str">
            <v>MWBCOMT&amp;E2</v>
          </cell>
          <cell r="G2199">
            <v>2.35</v>
          </cell>
          <cell r="H2199">
            <v>0.1</v>
          </cell>
        </row>
        <row r="2200">
          <cell r="F2200" t="str">
            <v>MWBCOMT&amp;E3</v>
          </cell>
          <cell r="G2200">
            <v>2.2999999999999998</v>
          </cell>
          <cell r="H2200">
            <v>0.1</v>
          </cell>
        </row>
        <row r="2201">
          <cell r="F2201" t="str">
            <v>MWBCMLGTK2</v>
          </cell>
          <cell r="G2201">
            <v>1.2</v>
          </cell>
          <cell r="H2201">
            <v>40</v>
          </cell>
        </row>
        <row r="2202">
          <cell r="F2202" t="str">
            <v>MWBCMLGTK3</v>
          </cell>
          <cell r="G2202">
            <v>1.2</v>
          </cell>
          <cell r="H2202">
            <v>40</v>
          </cell>
        </row>
        <row r="2203">
          <cell r="F2203" t="str">
            <v>MWBCLT1MPG</v>
          </cell>
          <cell r="G2203">
            <v>1.2</v>
          </cell>
          <cell r="H2203">
            <v>0</v>
          </cell>
        </row>
        <row r="2204">
          <cell r="F2204" t="str">
            <v>MWBCLT2MPG</v>
          </cell>
          <cell r="G2204">
            <v>1</v>
          </cell>
          <cell r="H2204">
            <v>0</v>
          </cell>
        </row>
        <row r="2205">
          <cell r="F2205" t="str">
            <v>MWBCLT3MPG</v>
          </cell>
          <cell r="G2205">
            <v>0.89999999999999991</v>
          </cell>
          <cell r="H2205">
            <v>0</v>
          </cell>
        </row>
        <row r="2206">
          <cell r="F2206" t="str">
            <v>MWE LRGTKT</v>
          </cell>
          <cell r="G2206">
            <v>2</v>
          </cell>
          <cell r="H2206">
            <v>0</v>
          </cell>
        </row>
        <row r="2207">
          <cell r="F2207" t="str">
            <v>MWBCOMSTND</v>
          </cell>
          <cell r="G2207">
            <v>2.95</v>
          </cell>
          <cell r="H2207">
            <v>0.1</v>
          </cell>
        </row>
        <row r="2208">
          <cell r="F2208" t="str">
            <v>PAYTRACORP</v>
          </cell>
          <cell r="G2208">
            <v>0.19</v>
          </cell>
          <cell r="H2208">
            <v>0.53</v>
          </cell>
        </row>
        <row r="2209">
          <cell r="F2209" t="str">
            <v>FACE-FACEB</v>
          </cell>
          <cell r="G2209">
            <v>0</v>
          </cell>
          <cell r="H2209">
            <v>0</v>
          </cell>
        </row>
        <row r="2210">
          <cell r="F2210" t="str">
            <v>CORPLGTK2</v>
          </cell>
          <cell r="G2210">
            <v>1.2</v>
          </cell>
          <cell r="H2210">
            <v>60</v>
          </cell>
        </row>
        <row r="2211">
          <cell r="F2211" t="str">
            <v>CORPLGTK3</v>
          </cell>
          <cell r="G2211">
            <v>1.1499999999999999</v>
          </cell>
          <cell r="H2211">
            <v>80</v>
          </cell>
        </row>
        <row r="2212">
          <cell r="F2212" t="str">
            <v>F 2 F PET</v>
          </cell>
          <cell r="G2212">
            <v>0</v>
          </cell>
          <cell r="H2212">
            <v>0</v>
          </cell>
        </row>
        <row r="2213">
          <cell r="F2213" t="str">
            <v>MWBF2FPET</v>
          </cell>
          <cell r="G2213">
            <v>0</v>
          </cell>
          <cell r="H2213">
            <v>0</v>
          </cell>
        </row>
        <row r="2214">
          <cell r="F2214" t="str">
            <v>CDATA II B</v>
          </cell>
          <cell r="G2214">
            <v>2</v>
          </cell>
          <cell r="H2214">
            <v>0.1</v>
          </cell>
        </row>
        <row r="2215">
          <cell r="F2215" t="str">
            <v>C LGTK1MPG</v>
          </cell>
          <cell r="G2215">
            <v>1.2</v>
          </cell>
          <cell r="H2215">
            <v>0</v>
          </cell>
        </row>
        <row r="2216">
          <cell r="F2216" t="str">
            <v>C LGTK2MPG</v>
          </cell>
          <cell r="G2216">
            <v>1</v>
          </cell>
          <cell r="H2216">
            <v>0</v>
          </cell>
        </row>
        <row r="2217">
          <cell r="F2217" t="str">
            <v>C LGTK3MPG</v>
          </cell>
          <cell r="G2217">
            <v>0.89999999999999991</v>
          </cell>
          <cell r="H2217">
            <v>0</v>
          </cell>
        </row>
        <row r="2218">
          <cell r="F2218" t="str">
            <v>CDATAIIPET</v>
          </cell>
          <cell r="G2218">
            <v>2.2000000000000002</v>
          </cell>
          <cell r="H2218">
            <v>0.1</v>
          </cell>
        </row>
        <row r="2219">
          <cell r="F2219" t="str">
            <v>MWBCOM2PET</v>
          </cell>
          <cell r="G2219">
            <v>2</v>
          </cell>
          <cell r="H2219">
            <v>0.1</v>
          </cell>
        </row>
        <row r="2220">
          <cell r="F2220" t="str">
            <v>ZEROICHG</v>
          </cell>
          <cell r="G2220">
            <v>0</v>
          </cell>
          <cell r="H2220">
            <v>0</v>
          </cell>
        </row>
        <row r="2221">
          <cell r="F2221" t="str">
            <v>CHRTY BUS</v>
          </cell>
          <cell r="G2221">
            <v>2</v>
          </cell>
          <cell r="H2221">
            <v>0.1</v>
          </cell>
        </row>
        <row r="2222">
          <cell r="F2222" t="str">
            <v>CHRTY CORP</v>
          </cell>
          <cell r="G2222">
            <v>2</v>
          </cell>
          <cell r="H2222">
            <v>0.1</v>
          </cell>
        </row>
        <row r="2223">
          <cell r="F2223" t="str">
            <v>CHRTY MWB</v>
          </cell>
          <cell r="G2223">
            <v>2</v>
          </cell>
          <cell r="H2223">
            <v>0.1</v>
          </cell>
        </row>
        <row r="2224">
          <cell r="F2224" t="str">
            <v>CHRTY WEB</v>
          </cell>
          <cell r="G2224">
            <v>2</v>
          </cell>
          <cell r="H2224">
            <v>0.1</v>
          </cell>
        </row>
        <row r="2225">
          <cell r="F2225" t="str">
            <v>CHRTY B2</v>
          </cell>
          <cell r="G2225">
            <v>2</v>
          </cell>
          <cell r="H2225">
            <v>0.1</v>
          </cell>
        </row>
        <row r="2226">
          <cell r="F2226" t="str">
            <v>CHRTY B3</v>
          </cell>
          <cell r="G2226">
            <v>2</v>
          </cell>
          <cell r="H2226">
            <v>0.1</v>
          </cell>
        </row>
        <row r="2227">
          <cell r="F2227" t="str">
            <v>CHRTY B4</v>
          </cell>
          <cell r="G2227">
            <v>2</v>
          </cell>
          <cell r="H2227">
            <v>0.1</v>
          </cell>
        </row>
        <row r="2228">
          <cell r="F2228" t="str">
            <v>CHRTY ZERO</v>
          </cell>
          <cell r="G2228">
            <v>0</v>
          </cell>
          <cell r="H2228">
            <v>0</v>
          </cell>
        </row>
        <row r="2229">
          <cell r="F2229" t="str">
            <v>CHRTYCOMDR</v>
          </cell>
          <cell r="G2229">
            <v>0.05</v>
          </cell>
          <cell r="H2229">
            <v>0.21</v>
          </cell>
        </row>
        <row r="2230">
          <cell r="F2230" t="str">
            <v>CHRTYCMDRF</v>
          </cell>
          <cell r="G2230">
            <v>0.05</v>
          </cell>
          <cell r="H2230">
            <v>0.22</v>
          </cell>
        </row>
        <row r="2231">
          <cell r="F2231" t="str">
            <v>CHRTYZRODR</v>
          </cell>
          <cell r="G2231">
            <v>0</v>
          </cell>
          <cell r="H2231">
            <v>0</v>
          </cell>
        </row>
        <row r="2232">
          <cell r="F2232" t="str">
            <v>CHRTYZODRF</v>
          </cell>
          <cell r="G2232">
            <v>0</v>
          </cell>
          <cell r="H2232">
            <v>0</v>
          </cell>
        </row>
        <row r="2233">
          <cell r="F2233" t="str">
            <v>WRHS D R</v>
          </cell>
          <cell r="G2233">
            <v>0</v>
          </cell>
          <cell r="H2233">
            <v>0</v>
          </cell>
        </row>
        <row r="2234">
          <cell r="F2234" t="str">
            <v>WRHS T1D R</v>
          </cell>
          <cell r="G2234">
            <v>0</v>
          </cell>
          <cell r="H2234">
            <v>0</v>
          </cell>
        </row>
        <row r="2235">
          <cell r="F2235" t="str">
            <v>WRHSMAXDR</v>
          </cell>
          <cell r="G2235">
            <v>0</v>
          </cell>
          <cell r="H2235">
            <v>0</v>
          </cell>
        </row>
        <row r="2236">
          <cell r="F2236" t="str">
            <v>LG TKT D R</v>
          </cell>
          <cell r="G2236">
            <v>0.05</v>
          </cell>
          <cell r="H2236">
            <v>0.21</v>
          </cell>
        </row>
        <row r="2237">
          <cell r="F2237" t="str">
            <v>LGTKT1EDR</v>
          </cell>
          <cell r="G2237">
            <v>0.05</v>
          </cell>
          <cell r="H2237">
            <v>0.21</v>
          </cell>
        </row>
        <row r="2238">
          <cell r="F2238" t="str">
            <v>LGTKT2 D R</v>
          </cell>
          <cell r="G2238">
            <v>0.05</v>
          </cell>
          <cell r="H2238">
            <v>0.21</v>
          </cell>
        </row>
        <row r="2239">
          <cell r="F2239" t="str">
            <v>LGTKT2EDR</v>
          </cell>
          <cell r="G2239">
            <v>0.05</v>
          </cell>
          <cell r="H2239">
            <v>0.21</v>
          </cell>
        </row>
        <row r="2240">
          <cell r="F2240" t="str">
            <v>LGTKT3 D R</v>
          </cell>
          <cell r="G2240">
            <v>0.05</v>
          </cell>
          <cell r="H2240">
            <v>0.21</v>
          </cell>
        </row>
        <row r="2241">
          <cell r="F2241" t="str">
            <v>LGTKT3EDR</v>
          </cell>
          <cell r="G2241">
            <v>0.05</v>
          </cell>
          <cell r="H2241">
            <v>0.21</v>
          </cell>
        </row>
        <row r="2242">
          <cell r="F2242" t="str">
            <v>F 2 F D R</v>
          </cell>
          <cell r="G2242">
            <v>0</v>
          </cell>
          <cell r="H2242">
            <v>0</v>
          </cell>
        </row>
        <row r="2243">
          <cell r="F2243" t="str">
            <v>F2FENH D R</v>
          </cell>
          <cell r="G2243">
            <v>0</v>
          </cell>
          <cell r="H2243">
            <v>0</v>
          </cell>
        </row>
        <row r="2244">
          <cell r="F2244" t="str">
            <v>F2F DR FLT</v>
          </cell>
          <cell r="G2244">
            <v>0</v>
          </cell>
          <cell r="H2244">
            <v>0</v>
          </cell>
        </row>
        <row r="2245">
          <cell r="F2245" t="str">
            <v>F2FPET D R</v>
          </cell>
          <cell r="G2245">
            <v>0</v>
          </cell>
          <cell r="H2245">
            <v>0</v>
          </cell>
        </row>
        <row r="2246">
          <cell r="F2246" t="str">
            <v>F2FPET EDR</v>
          </cell>
          <cell r="G2246">
            <v>0</v>
          </cell>
          <cell r="H2246">
            <v>0</v>
          </cell>
        </row>
        <row r="2247">
          <cell r="F2247" t="str">
            <v>DATAIIID R</v>
          </cell>
          <cell r="G2247">
            <v>0.05</v>
          </cell>
          <cell r="H2247">
            <v>0.21</v>
          </cell>
        </row>
        <row r="2248">
          <cell r="F2248" t="str">
            <v>DATA3E DR</v>
          </cell>
          <cell r="G2248">
            <v>0.05</v>
          </cell>
          <cell r="H2248">
            <v>0.21</v>
          </cell>
        </row>
        <row r="2249">
          <cell r="F2249" t="str">
            <v>DATAII D R</v>
          </cell>
          <cell r="G2249">
            <v>0.05</v>
          </cell>
          <cell r="H2249">
            <v>0.21</v>
          </cell>
        </row>
        <row r="2250">
          <cell r="F2250" t="str">
            <v>DATAIIE DR</v>
          </cell>
          <cell r="G2250">
            <v>0.05</v>
          </cell>
          <cell r="H2250">
            <v>0.21</v>
          </cell>
        </row>
        <row r="2251">
          <cell r="F2251" t="str">
            <v>DII DR FLT</v>
          </cell>
          <cell r="G2251">
            <v>0.05</v>
          </cell>
          <cell r="H2251">
            <v>0.21</v>
          </cell>
        </row>
        <row r="2252">
          <cell r="F2252" t="str">
            <v>DII PETD R</v>
          </cell>
          <cell r="G2252">
            <v>0.05</v>
          </cell>
          <cell r="H2252">
            <v>0.21</v>
          </cell>
        </row>
        <row r="2253">
          <cell r="F2253" t="str">
            <v>DIIPET EDR</v>
          </cell>
          <cell r="G2253">
            <v>0.05</v>
          </cell>
          <cell r="H2253">
            <v>0.21</v>
          </cell>
        </row>
        <row r="2254">
          <cell r="F2254" t="str">
            <v>DATA I D R</v>
          </cell>
          <cell r="G2254">
            <v>0.05</v>
          </cell>
          <cell r="H2254">
            <v>0.21</v>
          </cell>
        </row>
        <row r="2255">
          <cell r="F2255" t="str">
            <v>DATA I EDR</v>
          </cell>
          <cell r="G2255">
            <v>0.05</v>
          </cell>
          <cell r="H2255">
            <v>0.21</v>
          </cell>
        </row>
        <row r="2256">
          <cell r="F2256" t="str">
            <v>T&amp;E 3 D R</v>
          </cell>
          <cell r="G2256">
            <v>0.05</v>
          </cell>
          <cell r="H2256">
            <v>0.21</v>
          </cell>
        </row>
        <row r="2257">
          <cell r="F2257" t="str">
            <v>T&amp;E 2 D R</v>
          </cell>
          <cell r="G2257">
            <v>0.05</v>
          </cell>
          <cell r="H2257">
            <v>0.21</v>
          </cell>
        </row>
        <row r="2258">
          <cell r="F2258" t="str">
            <v>T&amp;E 1 D R</v>
          </cell>
          <cell r="G2258">
            <v>0.05</v>
          </cell>
          <cell r="H2258">
            <v>0.21</v>
          </cell>
        </row>
        <row r="2259">
          <cell r="F2259" t="str">
            <v>T&amp;E3DR FLT</v>
          </cell>
          <cell r="G2259">
            <v>0.05</v>
          </cell>
          <cell r="H2259">
            <v>0.21</v>
          </cell>
        </row>
        <row r="2260">
          <cell r="F2260" t="str">
            <v>T&amp;E2DR FLT</v>
          </cell>
          <cell r="G2260">
            <v>0.05</v>
          </cell>
          <cell r="H2260">
            <v>0.21</v>
          </cell>
        </row>
        <row r="2261">
          <cell r="F2261" t="str">
            <v>T&amp;E1DR FLT</v>
          </cell>
          <cell r="G2261">
            <v>0.05</v>
          </cell>
          <cell r="H2261">
            <v>0.21</v>
          </cell>
        </row>
        <row r="2262">
          <cell r="F2262" t="str">
            <v>T&amp;E 3 EDR</v>
          </cell>
          <cell r="G2262">
            <v>0.05</v>
          </cell>
          <cell r="H2262">
            <v>0.21</v>
          </cell>
        </row>
        <row r="2263">
          <cell r="F2263" t="str">
            <v>T&amp;E 2 EDR</v>
          </cell>
          <cell r="G2263">
            <v>0.05</v>
          </cell>
          <cell r="H2263">
            <v>0.21</v>
          </cell>
        </row>
        <row r="2264">
          <cell r="F2264" t="str">
            <v>T&amp;E 1 EDR</v>
          </cell>
          <cell r="G2264">
            <v>0.05</v>
          </cell>
          <cell r="H2264">
            <v>0.21</v>
          </cell>
        </row>
        <row r="2265">
          <cell r="F2265" t="str">
            <v>UTLTY D R</v>
          </cell>
          <cell r="G2265">
            <v>0.05</v>
          </cell>
          <cell r="H2265">
            <v>0.21</v>
          </cell>
        </row>
        <row r="2266">
          <cell r="F2266" t="str">
            <v>UTLTY EDR</v>
          </cell>
          <cell r="G2266">
            <v>0.05</v>
          </cell>
          <cell r="H2266">
            <v>0.21</v>
          </cell>
        </row>
        <row r="2267">
          <cell r="F2267" t="str">
            <v>COMSPMKD R</v>
          </cell>
          <cell r="G2267">
            <v>0</v>
          </cell>
          <cell r="H2267">
            <v>0</v>
          </cell>
        </row>
        <row r="2268">
          <cell r="F2268" t="str">
            <v>SMKTBUSEDR</v>
          </cell>
          <cell r="G2268">
            <v>0</v>
          </cell>
          <cell r="H2268">
            <v>0</v>
          </cell>
        </row>
        <row r="2269">
          <cell r="F2269" t="str">
            <v>SMKTBUSFDR</v>
          </cell>
          <cell r="G2269">
            <v>0</v>
          </cell>
          <cell r="H2269">
            <v>0</v>
          </cell>
        </row>
        <row r="2270">
          <cell r="F2270" t="str">
            <v>LGTK1MPGDR</v>
          </cell>
          <cell r="G2270">
            <v>0.05</v>
          </cell>
          <cell r="H2270">
            <v>0.21</v>
          </cell>
        </row>
        <row r="2271">
          <cell r="F2271" t="str">
            <v>LTK1MPGEDR</v>
          </cell>
          <cell r="G2271">
            <v>0.05</v>
          </cell>
          <cell r="H2271">
            <v>0.21</v>
          </cell>
        </row>
        <row r="2272">
          <cell r="F2272" t="str">
            <v>LGTK2MPGDR</v>
          </cell>
          <cell r="G2272">
            <v>0.05</v>
          </cell>
          <cell r="H2272">
            <v>0.21</v>
          </cell>
        </row>
        <row r="2273">
          <cell r="F2273" t="str">
            <v>LTK2MPGEDR</v>
          </cell>
          <cell r="G2273">
            <v>0.05</v>
          </cell>
          <cell r="H2273">
            <v>0.21</v>
          </cell>
        </row>
        <row r="2274">
          <cell r="F2274" t="str">
            <v>LGTK3MPGDR</v>
          </cell>
          <cell r="G2274">
            <v>0.05</v>
          </cell>
          <cell r="H2274">
            <v>0.21</v>
          </cell>
        </row>
        <row r="2275">
          <cell r="F2275" t="str">
            <v>LTK3MPGEDR</v>
          </cell>
          <cell r="G2275">
            <v>0.05</v>
          </cell>
          <cell r="H2275">
            <v>0.21</v>
          </cell>
        </row>
        <row r="2276">
          <cell r="F2276" t="str">
            <v>CORPSTNDDR</v>
          </cell>
          <cell r="G2276">
            <v>0.05</v>
          </cell>
          <cell r="H2276">
            <v>0.21</v>
          </cell>
        </row>
        <row r="2277">
          <cell r="F2277" t="str">
            <v>CORPSTDEDR</v>
          </cell>
          <cell r="G2277">
            <v>0.05</v>
          </cell>
          <cell r="H2277">
            <v>0.21</v>
          </cell>
        </row>
        <row r="2278">
          <cell r="F2278" t="str">
            <v>REFCRP1D R</v>
          </cell>
          <cell r="G2278">
            <v>0</v>
          </cell>
          <cell r="H2278">
            <v>0</v>
          </cell>
        </row>
        <row r="2279">
          <cell r="F2279" t="str">
            <v>REFCRP2D R</v>
          </cell>
          <cell r="G2279">
            <v>0</v>
          </cell>
          <cell r="H2279">
            <v>0</v>
          </cell>
        </row>
        <row r="2280">
          <cell r="F2280" t="str">
            <v>REFCRP3D R</v>
          </cell>
          <cell r="G2280">
            <v>0</v>
          </cell>
          <cell r="H2280">
            <v>0</v>
          </cell>
        </row>
        <row r="2281">
          <cell r="F2281" t="str">
            <v>REFCRP4D R</v>
          </cell>
          <cell r="G2281">
            <v>0</v>
          </cell>
          <cell r="H2281">
            <v>0</v>
          </cell>
        </row>
        <row r="2282">
          <cell r="F2282" t="str">
            <v>ITLCSTDDR</v>
          </cell>
          <cell r="G2282">
            <v>0.05</v>
          </cell>
          <cell r="H2282">
            <v>0.21</v>
          </cell>
        </row>
        <row r="2283">
          <cell r="F2283" t="str">
            <v>ITL II D R</v>
          </cell>
          <cell r="G2283">
            <v>0.05</v>
          </cell>
          <cell r="H2283">
            <v>0.21</v>
          </cell>
        </row>
        <row r="2284">
          <cell r="F2284" t="str">
            <v>ITLLGTKTDR</v>
          </cell>
          <cell r="G2284">
            <v>0.05</v>
          </cell>
          <cell r="H2284">
            <v>0.21</v>
          </cell>
        </row>
        <row r="2285">
          <cell r="F2285" t="str">
            <v>ITLPSTD DR</v>
          </cell>
          <cell r="G2285">
            <v>0.05</v>
          </cell>
          <cell r="H2285">
            <v>0.21</v>
          </cell>
        </row>
        <row r="2286">
          <cell r="F2286" t="str">
            <v>WHSE DRF</v>
          </cell>
          <cell r="G2286">
            <v>0</v>
          </cell>
          <cell r="H2286">
            <v>0</v>
          </cell>
        </row>
        <row r="2287">
          <cell r="F2287" t="str">
            <v>WHSE T1DRF</v>
          </cell>
          <cell r="G2287">
            <v>0</v>
          </cell>
          <cell r="H2287">
            <v>0</v>
          </cell>
        </row>
        <row r="2288">
          <cell r="F2288" t="str">
            <v>WRHSMAXDRF</v>
          </cell>
          <cell r="G2288">
            <v>0</v>
          </cell>
          <cell r="H2288">
            <v>0</v>
          </cell>
        </row>
        <row r="2289">
          <cell r="F2289" t="str">
            <v>LG TKT DRF</v>
          </cell>
          <cell r="G2289">
            <v>0.05</v>
          </cell>
          <cell r="H2289">
            <v>0.22</v>
          </cell>
        </row>
        <row r="2290">
          <cell r="F2290" t="str">
            <v>LGTKT1EDRF</v>
          </cell>
          <cell r="G2290">
            <v>0.05</v>
          </cell>
          <cell r="H2290">
            <v>0.22</v>
          </cell>
        </row>
        <row r="2291">
          <cell r="F2291" t="str">
            <v>LGTKT2 DRF</v>
          </cell>
          <cell r="G2291">
            <v>0.05</v>
          </cell>
          <cell r="H2291">
            <v>0.22</v>
          </cell>
        </row>
        <row r="2292">
          <cell r="F2292" t="str">
            <v>LGTKT2EDRF</v>
          </cell>
          <cell r="G2292">
            <v>0.05</v>
          </cell>
          <cell r="H2292">
            <v>0.22</v>
          </cell>
        </row>
        <row r="2293">
          <cell r="F2293" t="str">
            <v>LGTKT3 DRF</v>
          </cell>
          <cell r="G2293">
            <v>0.05</v>
          </cell>
          <cell r="H2293">
            <v>0.22</v>
          </cell>
        </row>
        <row r="2294">
          <cell r="F2294" t="str">
            <v>LGTKT3EDRF</v>
          </cell>
          <cell r="G2294">
            <v>0.05</v>
          </cell>
          <cell r="H2294">
            <v>0.22</v>
          </cell>
        </row>
        <row r="2295">
          <cell r="F2295" t="str">
            <v>F 2 F DRF</v>
          </cell>
          <cell r="G2295">
            <v>0</v>
          </cell>
          <cell r="H2295">
            <v>0</v>
          </cell>
        </row>
        <row r="2296">
          <cell r="F2296" t="str">
            <v>F2FENH DRF</v>
          </cell>
          <cell r="G2296">
            <v>0</v>
          </cell>
          <cell r="H2296">
            <v>0</v>
          </cell>
        </row>
        <row r="2297">
          <cell r="F2297" t="str">
            <v>F2FDRF FLT</v>
          </cell>
          <cell r="G2297">
            <v>0</v>
          </cell>
          <cell r="H2297">
            <v>0</v>
          </cell>
        </row>
        <row r="2298">
          <cell r="F2298" t="str">
            <v>F2FPET DRF</v>
          </cell>
          <cell r="G2298">
            <v>0</v>
          </cell>
          <cell r="H2298">
            <v>0</v>
          </cell>
        </row>
        <row r="2299">
          <cell r="F2299" t="str">
            <v>F2FPETEDRF</v>
          </cell>
          <cell r="G2299">
            <v>0</v>
          </cell>
          <cell r="H2299">
            <v>0</v>
          </cell>
        </row>
        <row r="2300">
          <cell r="F2300" t="str">
            <v>DATAIIIDRF</v>
          </cell>
          <cell r="G2300">
            <v>0.05</v>
          </cell>
          <cell r="H2300">
            <v>0.22</v>
          </cell>
        </row>
        <row r="2301">
          <cell r="F2301" t="str">
            <v>DATA3E DRF</v>
          </cell>
          <cell r="G2301">
            <v>0.05</v>
          </cell>
          <cell r="H2301">
            <v>0.22</v>
          </cell>
        </row>
        <row r="2302">
          <cell r="F2302" t="str">
            <v>DATAII DRF</v>
          </cell>
          <cell r="G2302">
            <v>0.05</v>
          </cell>
          <cell r="H2302">
            <v>0.22</v>
          </cell>
        </row>
        <row r="2303">
          <cell r="F2303" t="str">
            <v>DATA2E DRF</v>
          </cell>
          <cell r="G2303">
            <v>0.05</v>
          </cell>
          <cell r="H2303">
            <v>0.22</v>
          </cell>
        </row>
        <row r="2304">
          <cell r="F2304" t="str">
            <v>DIIDRF FLT</v>
          </cell>
          <cell r="G2304">
            <v>0.05</v>
          </cell>
          <cell r="H2304">
            <v>0.22</v>
          </cell>
        </row>
        <row r="2305">
          <cell r="F2305" t="str">
            <v>DII PETDRF</v>
          </cell>
          <cell r="G2305">
            <v>0.05</v>
          </cell>
          <cell r="H2305">
            <v>0.22</v>
          </cell>
        </row>
        <row r="2306">
          <cell r="F2306" t="str">
            <v>DIIPETEDRF</v>
          </cell>
          <cell r="G2306">
            <v>0.05</v>
          </cell>
          <cell r="H2306">
            <v>0.22</v>
          </cell>
        </row>
        <row r="2307">
          <cell r="F2307" t="str">
            <v>DATA I DRF</v>
          </cell>
          <cell r="G2307">
            <v>0.05</v>
          </cell>
          <cell r="H2307">
            <v>0.22</v>
          </cell>
        </row>
        <row r="2308">
          <cell r="F2308" t="str">
            <v>DATAI EDRF</v>
          </cell>
          <cell r="G2308">
            <v>0.05</v>
          </cell>
          <cell r="H2308">
            <v>0.22</v>
          </cell>
        </row>
        <row r="2309">
          <cell r="F2309" t="str">
            <v>T&amp;E 3 DRF</v>
          </cell>
          <cell r="G2309">
            <v>0.05</v>
          </cell>
          <cell r="H2309">
            <v>0.22</v>
          </cell>
        </row>
        <row r="2310">
          <cell r="F2310" t="str">
            <v>T&amp;E 2 DRF</v>
          </cell>
          <cell r="G2310">
            <v>0.05</v>
          </cell>
          <cell r="H2310">
            <v>0.22</v>
          </cell>
        </row>
        <row r="2311">
          <cell r="F2311" t="str">
            <v>T&amp;E 1 DRF</v>
          </cell>
          <cell r="G2311">
            <v>0.05</v>
          </cell>
          <cell r="H2311">
            <v>0.22</v>
          </cell>
        </row>
        <row r="2312">
          <cell r="F2312" t="str">
            <v>T&amp;E3DRFFLT</v>
          </cell>
          <cell r="G2312">
            <v>0.05</v>
          </cell>
          <cell r="H2312">
            <v>0.22</v>
          </cell>
        </row>
        <row r="2313">
          <cell r="F2313" t="str">
            <v>T&amp;E2DRFFLT</v>
          </cell>
          <cell r="G2313">
            <v>0.05</v>
          </cell>
          <cell r="H2313">
            <v>0.22</v>
          </cell>
        </row>
        <row r="2314">
          <cell r="F2314" t="str">
            <v>T&amp;E1DRFFLT</v>
          </cell>
          <cell r="G2314">
            <v>0.05</v>
          </cell>
          <cell r="H2314">
            <v>0.22</v>
          </cell>
        </row>
        <row r="2315">
          <cell r="F2315" t="str">
            <v>T&amp;E3 EDRF</v>
          </cell>
          <cell r="G2315">
            <v>0.05</v>
          </cell>
          <cell r="H2315">
            <v>0.22</v>
          </cell>
        </row>
        <row r="2316">
          <cell r="F2316" t="str">
            <v>T&amp;E2 EDRF</v>
          </cell>
          <cell r="G2316">
            <v>0.05</v>
          </cell>
          <cell r="H2316">
            <v>0.22</v>
          </cell>
        </row>
        <row r="2317">
          <cell r="F2317" t="str">
            <v>T&amp;E1 EDRF</v>
          </cell>
          <cell r="G2317">
            <v>0.05</v>
          </cell>
          <cell r="H2317">
            <v>0.22</v>
          </cell>
        </row>
        <row r="2318">
          <cell r="F2318" t="str">
            <v>UTLTY DRF</v>
          </cell>
          <cell r="G2318">
            <v>0.05</v>
          </cell>
          <cell r="H2318">
            <v>0.22</v>
          </cell>
        </row>
        <row r="2319">
          <cell r="F2319" t="str">
            <v>UTLTYEDRF</v>
          </cell>
          <cell r="G2319">
            <v>0.05</v>
          </cell>
          <cell r="H2319">
            <v>0.22</v>
          </cell>
        </row>
        <row r="2320">
          <cell r="F2320" t="str">
            <v>COMSPMKDRF</v>
          </cell>
          <cell r="G2320">
            <v>0</v>
          </cell>
          <cell r="H2320">
            <v>0</v>
          </cell>
        </row>
        <row r="2321">
          <cell r="F2321" t="str">
            <v>SMKTBEDRF</v>
          </cell>
          <cell r="G2321">
            <v>0</v>
          </cell>
          <cell r="H2321">
            <v>0</v>
          </cell>
        </row>
        <row r="2322">
          <cell r="F2322" t="str">
            <v>SMKTBFDRF</v>
          </cell>
          <cell r="G2322">
            <v>0</v>
          </cell>
          <cell r="H2322">
            <v>0</v>
          </cell>
        </row>
        <row r="2323">
          <cell r="F2323" t="str">
            <v>LTK1MPGDRF</v>
          </cell>
          <cell r="G2323">
            <v>0.05</v>
          </cell>
          <cell r="H2323">
            <v>0.22</v>
          </cell>
        </row>
        <row r="2324">
          <cell r="F2324" t="str">
            <v>TK1MPGEDRF</v>
          </cell>
          <cell r="G2324">
            <v>0.05</v>
          </cell>
          <cell r="H2324">
            <v>0.22</v>
          </cell>
        </row>
        <row r="2325">
          <cell r="F2325" t="str">
            <v>LTK2MPGDRF</v>
          </cell>
          <cell r="G2325">
            <v>0.05</v>
          </cell>
          <cell r="H2325">
            <v>0.22</v>
          </cell>
        </row>
        <row r="2326">
          <cell r="F2326" t="str">
            <v>TK2MPGEDRF</v>
          </cell>
          <cell r="G2326">
            <v>0.05</v>
          </cell>
          <cell r="H2326">
            <v>0.22</v>
          </cell>
        </row>
        <row r="2327">
          <cell r="F2327" t="str">
            <v>LTK3MPGDRF</v>
          </cell>
          <cell r="G2327">
            <v>0.05</v>
          </cell>
          <cell r="H2327">
            <v>0.22</v>
          </cell>
        </row>
        <row r="2328">
          <cell r="F2328" t="str">
            <v>TK3MPGEDRF</v>
          </cell>
          <cell r="G2328">
            <v>0.05</v>
          </cell>
          <cell r="H2328">
            <v>0.22</v>
          </cell>
        </row>
        <row r="2329">
          <cell r="F2329" t="str">
            <v>CORPSTDDRF</v>
          </cell>
          <cell r="G2329">
            <v>0.05</v>
          </cell>
          <cell r="H2329">
            <v>0.22</v>
          </cell>
        </row>
        <row r="2330">
          <cell r="F2330" t="str">
            <v>C STD EDRF</v>
          </cell>
          <cell r="G2330">
            <v>0.05</v>
          </cell>
          <cell r="H2330">
            <v>0.22</v>
          </cell>
        </row>
        <row r="2331">
          <cell r="F2331" t="str">
            <v>REFCRP1DRF</v>
          </cell>
          <cell r="G2331">
            <v>0</v>
          </cell>
          <cell r="H2331">
            <v>0</v>
          </cell>
        </row>
        <row r="2332">
          <cell r="F2332" t="str">
            <v>REFCRP2DRF</v>
          </cell>
          <cell r="G2332">
            <v>0</v>
          </cell>
          <cell r="H2332">
            <v>0</v>
          </cell>
        </row>
        <row r="2333">
          <cell r="F2333" t="str">
            <v>REFCRP3DRF</v>
          </cell>
          <cell r="G2333">
            <v>0</v>
          </cell>
          <cell r="H2333">
            <v>0</v>
          </cell>
        </row>
        <row r="2334">
          <cell r="F2334" t="str">
            <v>REFCRP4DRF</v>
          </cell>
          <cell r="G2334">
            <v>0</v>
          </cell>
          <cell r="H2334">
            <v>0</v>
          </cell>
        </row>
        <row r="2335">
          <cell r="F2335" t="str">
            <v>ITLCSTDDRF</v>
          </cell>
          <cell r="G2335">
            <v>0.05</v>
          </cell>
          <cell r="H2335">
            <v>0.22</v>
          </cell>
        </row>
        <row r="2336">
          <cell r="F2336" t="str">
            <v>ITL II DRF</v>
          </cell>
          <cell r="G2336">
            <v>0.05</v>
          </cell>
          <cell r="H2336">
            <v>0.22</v>
          </cell>
        </row>
        <row r="2337">
          <cell r="F2337" t="str">
            <v>ITLLGTKDRF</v>
          </cell>
          <cell r="G2337">
            <v>0.05</v>
          </cell>
          <cell r="H2337">
            <v>0.22</v>
          </cell>
        </row>
        <row r="2338">
          <cell r="F2338" t="str">
            <v>ITLPSTDDRF</v>
          </cell>
          <cell r="G2338">
            <v>0.05</v>
          </cell>
          <cell r="H2338">
            <v>0.22</v>
          </cell>
        </row>
        <row r="2339">
          <cell r="F2339" t="str">
            <v>ITLSMTKCDR</v>
          </cell>
          <cell r="G2339">
            <v>0.05</v>
          </cell>
          <cell r="H2339">
            <v>0.21</v>
          </cell>
        </row>
        <row r="2340">
          <cell r="F2340" t="str">
            <v>I SMTKCDRF</v>
          </cell>
          <cell r="G2340">
            <v>0.05</v>
          </cell>
          <cell r="H2340">
            <v>0.22</v>
          </cell>
        </row>
        <row r="2341">
          <cell r="F2341" t="str">
            <v>SMTKTC D R</v>
          </cell>
          <cell r="G2341">
            <v>0.05</v>
          </cell>
          <cell r="H2341">
            <v>0.21</v>
          </cell>
        </row>
        <row r="2342">
          <cell r="F2342" t="str">
            <v>SMTKTC DRF</v>
          </cell>
          <cell r="G2342">
            <v>0.05</v>
          </cell>
          <cell r="H2342">
            <v>0.22</v>
          </cell>
        </row>
        <row r="2343">
          <cell r="F2343" t="str">
            <v>SMTKTT1CDR</v>
          </cell>
          <cell r="G2343">
            <v>0.05</v>
          </cell>
          <cell r="H2343">
            <v>0.21</v>
          </cell>
        </row>
        <row r="2344">
          <cell r="F2344" t="str">
            <v>SMTKT1CDRF</v>
          </cell>
          <cell r="G2344">
            <v>0.05</v>
          </cell>
          <cell r="H2344">
            <v>0.22</v>
          </cell>
        </row>
        <row r="2345">
          <cell r="F2345" t="str">
            <v>ISMTKT1CDR</v>
          </cell>
          <cell r="G2345">
            <v>0.05</v>
          </cell>
          <cell r="H2345">
            <v>0.21</v>
          </cell>
        </row>
        <row r="2346">
          <cell r="F2346" t="str">
            <v>ISMTK1CDRF</v>
          </cell>
          <cell r="G2346">
            <v>0.05</v>
          </cell>
          <cell r="H2346">
            <v>0.22</v>
          </cell>
        </row>
        <row r="2347">
          <cell r="F2347" t="str">
            <v>LGTXTMPG4</v>
          </cell>
          <cell r="G2347">
            <v>0.8</v>
          </cell>
          <cell r="H2347">
            <v>0</v>
          </cell>
        </row>
        <row r="2348">
          <cell r="F2348" t="str">
            <v>MWBLTMPG4</v>
          </cell>
          <cell r="G2348">
            <v>0.8</v>
          </cell>
          <cell r="H2348">
            <v>0</v>
          </cell>
        </row>
        <row r="2349">
          <cell r="F2349" t="str">
            <v>WEBLTMPG4</v>
          </cell>
          <cell r="G2349">
            <v>0.8</v>
          </cell>
          <cell r="H2349">
            <v>0</v>
          </cell>
        </row>
        <row r="2350">
          <cell r="F2350" t="str">
            <v>LGMPG4 DR</v>
          </cell>
          <cell r="G2350">
            <v>0.05</v>
          </cell>
          <cell r="H2350">
            <v>0.21</v>
          </cell>
        </row>
        <row r="2351">
          <cell r="F2351" t="str">
            <v>LGMPG4 DRF</v>
          </cell>
          <cell r="G2351">
            <v>0.05</v>
          </cell>
          <cell r="H2351">
            <v>0.22</v>
          </cell>
        </row>
        <row r="2352">
          <cell r="F2352" t="str">
            <v>LGTXTMPG5</v>
          </cell>
          <cell r="G2352">
            <v>0.7</v>
          </cell>
          <cell r="H2352">
            <v>0</v>
          </cell>
        </row>
        <row r="2353">
          <cell r="F2353" t="str">
            <v>MWBLTMPG5</v>
          </cell>
          <cell r="G2353">
            <v>0.7</v>
          </cell>
          <cell r="H2353">
            <v>0</v>
          </cell>
        </row>
        <row r="2354">
          <cell r="F2354" t="str">
            <v>WEBLTMPG5</v>
          </cell>
          <cell r="G2354">
            <v>0.7</v>
          </cell>
          <cell r="H2354">
            <v>0</v>
          </cell>
        </row>
        <row r="2355">
          <cell r="F2355" t="str">
            <v>LGMPG5 DR</v>
          </cell>
          <cell r="G2355">
            <v>0.05</v>
          </cell>
          <cell r="H2355">
            <v>0.21</v>
          </cell>
        </row>
        <row r="2356">
          <cell r="F2356" t="str">
            <v>LGMPG5 DRF</v>
          </cell>
          <cell r="G2356">
            <v>0.05</v>
          </cell>
          <cell r="H2356">
            <v>0.22</v>
          </cell>
        </row>
        <row r="2357">
          <cell r="F2357" t="str">
            <v>MAP TIER 1</v>
          </cell>
          <cell r="G2357">
            <v>1.2</v>
          </cell>
          <cell r="H2357">
            <v>0</v>
          </cell>
        </row>
        <row r="2358">
          <cell r="F2358" t="str">
            <v>MAP TIER 2</v>
          </cell>
          <cell r="G2358">
            <v>1</v>
          </cell>
          <cell r="H2358">
            <v>0</v>
          </cell>
        </row>
        <row r="2359">
          <cell r="F2359" t="str">
            <v>MAP TIER 3</v>
          </cell>
          <cell r="G2359">
            <v>0.9</v>
          </cell>
          <cell r="H2359">
            <v>0</v>
          </cell>
        </row>
        <row r="2360">
          <cell r="F2360" t="str">
            <v>MAP TIER 4</v>
          </cell>
          <cell r="G2360">
            <v>0.8</v>
          </cell>
          <cell r="H2360">
            <v>0</v>
          </cell>
        </row>
        <row r="2361">
          <cell r="F2361" t="str">
            <v>MAP TIER 5</v>
          </cell>
          <cell r="G2361">
            <v>0.7</v>
          </cell>
          <cell r="H2361">
            <v>0</v>
          </cell>
        </row>
        <row r="2362">
          <cell r="F2362" t="str">
            <v>CT&amp;E1 BE C</v>
          </cell>
          <cell r="G2362">
            <v>2.75</v>
          </cell>
          <cell r="H2362">
            <v>0</v>
          </cell>
        </row>
        <row r="2363">
          <cell r="F2363" t="str">
            <v>CT&amp;E1 BE B</v>
          </cell>
          <cell r="G2363">
            <v>2.5</v>
          </cell>
          <cell r="H2363">
            <v>0</v>
          </cell>
        </row>
        <row r="2364">
          <cell r="F2364" t="str">
            <v>MWB T&amp;E1BE</v>
          </cell>
          <cell r="G2364">
            <v>2.5</v>
          </cell>
          <cell r="H2364">
            <v>0</v>
          </cell>
        </row>
        <row r="2365">
          <cell r="F2365" t="str">
            <v>T&amp;EIBE B2</v>
          </cell>
          <cell r="G2365">
            <v>2.6599999999999997</v>
          </cell>
          <cell r="H2365">
            <v>0</v>
          </cell>
        </row>
        <row r="2366">
          <cell r="F2366" t="str">
            <v>WEB T&amp;E1BE</v>
          </cell>
          <cell r="G2366">
            <v>2.5</v>
          </cell>
          <cell r="H2366">
            <v>0</v>
          </cell>
        </row>
        <row r="2367">
          <cell r="F2367" t="str">
            <v>CDATAIII B</v>
          </cell>
          <cell r="G2367">
            <v>1.7500000000000002</v>
          </cell>
          <cell r="H2367">
            <v>0.1</v>
          </cell>
        </row>
        <row r="2368">
          <cell r="F2368" t="str">
            <v>C DATA I B</v>
          </cell>
          <cell r="G2368">
            <v>2.65</v>
          </cell>
          <cell r="H2368">
            <v>0.1</v>
          </cell>
        </row>
        <row r="2369">
          <cell r="F2369" t="str">
            <v>C LGTK I B</v>
          </cell>
          <cell r="G2369">
            <v>1.2</v>
          </cell>
          <cell r="H2369">
            <v>40</v>
          </cell>
        </row>
        <row r="2370">
          <cell r="F2370" t="str">
            <v>C LGTKII B</v>
          </cell>
          <cell r="G2370">
            <v>1.2</v>
          </cell>
          <cell r="H2370">
            <v>40</v>
          </cell>
        </row>
        <row r="2371">
          <cell r="F2371" t="str">
            <v>C LGTKIIIB</v>
          </cell>
          <cell r="G2371">
            <v>1.2</v>
          </cell>
          <cell r="H2371">
            <v>40</v>
          </cell>
        </row>
        <row r="2372">
          <cell r="F2372" t="str">
            <v>CORPSTND B</v>
          </cell>
          <cell r="G2372">
            <v>2.95</v>
          </cell>
          <cell r="H2372">
            <v>0.1</v>
          </cell>
        </row>
        <row r="2373">
          <cell r="F2373" t="str">
            <v>T&amp;E1BECDR</v>
          </cell>
          <cell r="G2373">
            <v>0.05</v>
          </cell>
          <cell r="H2373">
            <v>0.21</v>
          </cell>
        </row>
        <row r="2374">
          <cell r="F2374" t="str">
            <v>T&amp;E1BEBEDR</v>
          </cell>
          <cell r="G2374">
            <v>0.05</v>
          </cell>
          <cell r="H2374">
            <v>0.21</v>
          </cell>
        </row>
        <row r="2375">
          <cell r="F2375" t="str">
            <v>T&amp;E1BECDRF</v>
          </cell>
          <cell r="G2375">
            <v>0.05</v>
          </cell>
          <cell r="H2375">
            <v>0.22</v>
          </cell>
        </row>
        <row r="2376">
          <cell r="F2376" t="str">
            <v>TE1BEBEDRF</v>
          </cell>
          <cell r="G2376">
            <v>0.05</v>
          </cell>
          <cell r="H2376">
            <v>0.22</v>
          </cell>
        </row>
        <row r="2377">
          <cell r="F2377" t="str">
            <v>DATAI B3</v>
          </cell>
          <cell r="G2377">
            <v>2.86</v>
          </cell>
          <cell r="H2377">
            <v>0.1</v>
          </cell>
        </row>
        <row r="2378">
          <cell r="F2378" t="str">
            <v>DATA2 B3</v>
          </cell>
          <cell r="G2378">
            <v>2.21</v>
          </cell>
          <cell r="H2378">
            <v>0.1</v>
          </cell>
        </row>
        <row r="2379">
          <cell r="F2379" t="str">
            <v>DATA2PETB3</v>
          </cell>
          <cell r="G2379">
            <v>2.21</v>
          </cell>
          <cell r="H2379">
            <v>0.1</v>
          </cell>
        </row>
        <row r="2380">
          <cell r="F2380" t="str">
            <v>DATA3 B3</v>
          </cell>
          <cell r="G2380">
            <v>1.96</v>
          </cell>
          <cell r="H2380">
            <v>0.1</v>
          </cell>
        </row>
        <row r="2381">
          <cell r="F2381" t="str">
            <v>F2F B3</v>
          </cell>
          <cell r="G2381">
            <v>0</v>
          </cell>
          <cell r="H2381">
            <v>0</v>
          </cell>
        </row>
        <row r="2382">
          <cell r="F2382" t="str">
            <v>F2FPET B3</v>
          </cell>
          <cell r="G2382">
            <v>0</v>
          </cell>
          <cell r="H2382">
            <v>0</v>
          </cell>
        </row>
        <row r="2383">
          <cell r="F2383" t="str">
            <v>LGTKT1 B3</v>
          </cell>
          <cell r="G2383">
            <v>1.41</v>
          </cell>
          <cell r="H2383">
            <v>40</v>
          </cell>
        </row>
        <row r="2384">
          <cell r="F2384" t="str">
            <v>LGTKT2 B3</v>
          </cell>
          <cell r="G2384">
            <v>1.41</v>
          </cell>
          <cell r="H2384">
            <v>40</v>
          </cell>
        </row>
        <row r="2385">
          <cell r="F2385" t="str">
            <v>LGTKT3 B3</v>
          </cell>
          <cell r="G2385">
            <v>1.41</v>
          </cell>
          <cell r="H2385">
            <v>40</v>
          </cell>
        </row>
        <row r="2386">
          <cell r="F2386" t="str">
            <v>LGMPG1 B3</v>
          </cell>
          <cell r="G2386">
            <v>1.2</v>
          </cell>
          <cell r="H2386">
            <v>0</v>
          </cell>
        </row>
        <row r="2387">
          <cell r="F2387" t="str">
            <v>LGMPG2 B3</v>
          </cell>
          <cell r="G2387">
            <v>1</v>
          </cell>
          <cell r="H2387">
            <v>0</v>
          </cell>
        </row>
        <row r="2388">
          <cell r="F2388" t="str">
            <v>LGMPG3 B3</v>
          </cell>
          <cell r="G2388">
            <v>0.89999999999999991</v>
          </cell>
          <cell r="H2388">
            <v>0</v>
          </cell>
        </row>
        <row r="2389">
          <cell r="F2389" t="str">
            <v>STND B3</v>
          </cell>
          <cell r="G2389">
            <v>3.16</v>
          </cell>
          <cell r="H2389">
            <v>0.1</v>
          </cell>
        </row>
        <row r="2390">
          <cell r="F2390" t="str">
            <v>SPRMKT B3</v>
          </cell>
          <cell r="G2390">
            <v>0</v>
          </cell>
          <cell r="H2390">
            <v>0</v>
          </cell>
        </row>
        <row r="2391">
          <cell r="F2391" t="str">
            <v>T&amp;E I B3</v>
          </cell>
          <cell r="G2391">
            <v>2.71</v>
          </cell>
          <cell r="H2391">
            <v>0</v>
          </cell>
        </row>
        <row r="2392">
          <cell r="F2392" t="str">
            <v>T&amp;E 2 B3</v>
          </cell>
          <cell r="G2392">
            <v>2.56</v>
          </cell>
          <cell r="H2392">
            <v>0.1</v>
          </cell>
        </row>
        <row r="2393">
          <cell r="F2393" t="str">
            <v>T&amp;E 3 B3</v>
          </cell>
          <cell r="G2393">
            <v>2.5100000000000002</v>
          </cell>
          <cell r="H2393">
            <v>0.1</v>
          </cell>
        </row>
        <row r="2394">
          <cell r="F2394" t="str">
            <v>T&amp;EIBE B3</v>
          </cell>
          <cell r="G2394">
            <v>2.71</v>
          </cell>
          <cell r="H2394">
            <v>0</v>
          </cell>
        </row>
        <row r="2395">
          <cell r="F2395" t="str">
            <v>UTLTY B3</v>
          </cell>
          <cell r="G2395">
            <v>0</v>
          </cell>
          <cell r="H2395">
            <v>1.5</v>
          </cell>
        </row>
        <row r="2396">
          <cell r="F2396" t="str">
            <v>WRHS B3</v>
          </cell>
          <cell r="G2396">
            <v>0</v>
          </cell>
          <cell r="H2396">
            <v>0</v>
          </cell>
        </row>
        <row r="2397">
          <cell r="F2397" t="str">
            <v>WRHSTR1 B3</v>
          </cell>
          <cell r="G2397">
            <v>0</v>
          </cell>
          <cell r="H2397">
            <v>0</v>
          </cell>
        </row>
        <row r="2398">
          <cell r="F2398" t="str">
            <v>DATAI B4</v>
          </cell>
          <cell r="G2398">
            <v>2.96</v>
          </cell>
          <cell r="H2398">
            <v>0.1</v>
          </cell>
        </row>
        <row r="2399">
          <cell r="F2399" t="str">
            <v>DATA2 B4</v>
          </cell>
          <cell r="G2399">
            <v>2.31</v>
          </cell>
          <cell r="H2399">
            <v>0.1</v>
          </cell>
        </row>
        <row r="2400">
          <cell r="F2400" t="str">
            <v>DATA2PETB4</v>
          </cell>
          <cell r="G2400">
            <v>2.31</v>
          </cell>
          <cell r="H2400">
            <v>0.1</v>
          </cell>
        </row>
        <row r="2401">
          <cell r="F2401" t="str">
            <v>DATA3 B4</v>
          </cell>
          <cell r="G2401">
            <v>2.06</v>
          </cell>
          <cell r="H2401">
            <v>0.1</v>
          </cell>
        </row>
        <row r="2402">
          <cell r="F2402" t="str">
            <v>F2F B4</v>
          </cell>
          <cell r="G2402">
            <v>0</v>
          </cell>
          <cell r="H2402">
            <v>0</v>
          </cell>
        </row>
        <row r="2403">
          <cell r="F2403" t="str">
            <v>F2FPET B4</v>
          </cell>
          <cell r="G2403">
            <v>0</v>
          </cell>
          <cell r="H2403">
            <v>0</v>
          </cell>
        </row>
        <row r="2404">
          <cell r="F2404" t="str">
            <v>LGTKT1 B4</v>
          </cell>
          <cell r="G2404">
            <v>1.5099999999999998</v>
          </cell>
          <cell r="H2404">
            <v>40</v>
          </cell>
        </row>
        <row r="2405">
          <cell r="F2405" t="str">
            <v>LGTKT2 B4</v>
          </cell>
          <cell r="G2405">
            <v>1.5099999999999998</v>
          </cell>
          <cell r="H2405">
            <v>40</v>
          </cell>
        </row>
        <row r="2406">
          <cell r="F2406" t="str">
            <v>LGTKT3 B4</v>
          </cell>
          <cell r="G2406">
            <v>1.5099999999999998</v>
          </cell>
          <cell r="H2406">
            <v>40</v>
          </cell>
        </row>
        <row r="2407">
          <cell r="F2407" t="str">
            <v>LGMPG1 B4</v>
          </cell>
          <cell r="G2407">
            <v>1.2</v>
          </cell>
          <cell r="H2407">
            <v>0</v>
          </cell>
        </row>
        <row r="2408">
          <cell r="F2408" t="str">
            <v>LGMPG2 B4</v>
          </cell>
          <cell r="G2408">
            <v>1</v>
          </cell>
          <cell r="H2408">
            <v>0</v>
          </cell>
        </row>
        <row r="2409">
          <cell r="F2409" t="str">
            <v>LGMPG3 B4</v>
          </cell>
          <cell r="G2409">
            <v>0.89999999999999991</v>
          </cell>
          <cell r="H2409">
            <v>0</v>
          </cell>
        </row>
        <row r="2410">
          <cell r="F2410" t="str">
            <v>STND B4</v>
          </cell>
          <cell r="G2410">
            <v>3.2600000000000002</v>
          </cell>
          <cell r="H2410">
            <v>0.1</v>
          </cell>
        </row>
        <row r="2411">
          <cell r="F2411" t="str">
            <v>SPRMKT B4</v>
          </cell>
          <cell r="G2411">
            <v>0</v>
          </cell>
          <cell r="H2411">
            <v>0</v>
          </cell>
        </row>
        <row r="2412">
          <cell r="F2412" t="str">
            <v>T&amp;E I B4</v>
          </cell>
          <cell r="G2412">
            <v>2.81</v>
          </cell>
          <cell r="H2412">
            <v>0</v>
          </cell>
        </row>
        <row r="2413">
          <cell r="F2413" t="str">
            <v>T&amp;E 2 B4</v>
          </cell>
          <cell r="G2413">
            <v>2.66</v>
          </cell>
          <cell r="H2413">
            <v>0.1</v>
          </cell>
        </row>
        <row r="2414">
          <cell r="F2414" t="str">
            <v>T&amp;E 3 B4</v>
          </cell>
          <cell r="G2414">
            <v>2.6100000000000003</v>
          </cell>
          <cell r="H2414">
            <v>0.1</v>
          </cell>
        </row>
        <row r="2415">
          <cell r="F2415" t="str">
            <v>T&amp;EIBE B4</v>
          </cell>
          <cell r="G2415">
            <v>2.81</v>
          </cell>
          <cell r="H2415">
            <v>0</v>
          </cell>
        </row>
        <row r="2416">
          <cell r="F2416" t="str">
            <v>UTLTY B4</v>
          </cell>
          <cell r="G2416">
            <v>0</v>
          </cell>
          <cell r="H2416">
            <v>1.5</v>
          </cell>
        </row>
        <row r="2417">
          <cell r="F2417" t="str">
            <v>WRHS B4</v>
          </cell>
          <cell r="G2417">
            <v>0</v>
          </cell>
          <cell r="H2417">
            <v>0</v>
          </cell>
        </row>
        <row r="2418">
          <cell r="F2418" t="str">
            <v>WRHSTR1 B4</v>
          </cell>
          <cell r="G2418">
            <v>0</v>
          </cell>
          <cell r="H2418">
            <v>0</v>
          </cell>
        </row>
        <row r="2419">
          <cell r="F2419" t="str">
            <v>CHRTY BD</v>
          </cell>
          <cell r="G2419">
            <v>2</v>
          </cell>
          <cell r="H2419">
            <v>0.1</v>
          </cell>
        </row>
        <row r="2420">
          <cell r="F2420" t="str">
            <v>DATA I BD</v>
          </cell>
          <cell r="G2420">
            <v>2.65</v>
          </cell>
          <cell r="H2420">
            <v>0.1</v>
          </cell>
        </row>
        <row r="2421">
          <cell r="F2421" t="str">
            <v>DATA II BD</v>
          </cell>
          <cell r="G2421">
            <v>2.2000000000000002</v>
          </cell>
          <cell r="H2421">
            <v>0.1</v>
          </cell>
        </row>
        <row r="2422">
          <cell r="F2422" t="str">
            <v>DATAIIP BD</v>
          </cell>
          <cell r="G2422">
            <v>2.0499999999999998</v>
          </cell>
          <cell r="H2422">
            <v>0.1</v>
          </cell>
        </row>
        <row r="2423">
          <cell r="F2423" t="str">
            <v>DATAIII BD</v>
          </cell>
          <cell r="G2423">
            <v>1.8</v>
          </cell>
          <cell r="H2423">
            <v>0.1</v>
          </cell>
        </row>
        <row r="2424">
          <cell r="F2424" t="str">
            <v>F2F BD</v>
          </cell>
          <cell r="G2424">
            <v>0</v>
          </cell>
          <cell r="H2424">
            <v>0</v>
          </cell>
        </row>
        <row r="2425">
          <cell r="F2425" t="str">
            <v>F2FP BD</v>
          </cell>
          <cell r="G2425">
            <v>0</v>
          </cell>
          <cell r="H2425">
            <v>0</v>
          </cell>
        </row>
        <row r="2426">
          <cell r="F2426" t="str">
            <v>LGTKT I BD</v>
          </cell>
          <cell r="G2426">
            <v>1.25</v>
          </cell>
          <cell r="H2426">
            <v>40</v>
          </cell>
        </row>
        <row r="2427">
          <cell r="F2427" t="str">
            <v>LGTKTII BD</v>
          </cell>
          <cell r="G2427">
            <v>1.25</v>
          </cell>
          <cell r="H2427">
            <v>40</v>
          </cell>
        </row>
        <row r="2428">
          <cell r="F2428" t="str">
            <v>LGTKTIIIBD</v>
          </cell>
          <cell r="G2428">
            <v>1.25</v>
          </cell>
          <cell r="H2428">
            <v>40</v>
          </cell>
        </row>
        <row r="2429">
          <cell r="F2429" t="str">
            <v>STANDARDBD</v>
          </cell>
          <cell r="G2429">
            <v>2.95</v>
          </cell>
          <cell r="H2429">
            <v>0.1</v>
          </cell>
        </row>
        <row r="2430">
          <cell r="F2430" t="str">
            <v>SPMKT BD</v>
          </cell>
          <cell r="G2430">
            <v>0</v>
          </cell>
          <cell r="H2430">
            <v>0</v>
          </cell>
        </row>
        <row r="2431">
          <cell r="F2431" t="str">
            <v>T&amp;E I BD</v>
          </cell>
          <cell r="G2431">
            <v>2.5</v>
          </cell>
          <cell r="H2431">
            <v>0</v>
          </cell>
        </row>
        <row r="2432">
          <cell r="F2432" t="str">
            <v>T&amp;EI BE BD</v>
          </cell>
          <cell r="G2432">
            <v>2.5</v>
          </cell>
          <cell r="H2432">
            <v>0</v>
          </cell>
        </row>
        <row r="2433">
          <cell r="F2433" t="str">
            <v>T&amp;E II BD</v>
          </cell>
          <cell r="G2433">
            <v>2.35</v>
          </cell>
          <cell r="H2433">
            <v>0.1</v>
          </cell>
        </row>
        <row r="2434">
          <cell r="F2434" t="str">
            <v>T&amp;E III BD</v>
          </cell>
          <cell r="G2434">
            <v>2.2999999999999998</v>
          </cell>
          <cell r="H2434">
            <v>0.1</v>
          </cell>
        </row>
        <row r="2435">
          <cell r="F2435" t="str">
            <v>UTLTY BD</v>
          </cell>
          <cell r="G2435">
            <v>0</v>
          </cell>
          <cell r="H2435">
            <v>1.5</v>
          </cell>
        </row>
        <row r="2436">
          <cell r="F2436" t="str">
            <v>LTKT1 LDGB</v>
          </cell>
          <cell r="G2436">
            <v>0</v>
          </cell>
          <cell r="H2436">
            <v>0</v>
          </cell>
        </row>
        <row r="2437">
          <cell r="F2437" t="str">
            <v>LTKT2 LDGB</v>
          </cell>
          <cell r="G2437">
            <v>0</v>
          </cell>
          <cell r="H2437">
            <v>0</v>
          </cell>
        </row>
        <row r="2438">
          <cell r="F2438" t="str">
            <v>LTKT3 LDGB</v>
          </cell>
          <cell r="G2438">
            <v>0</v>
          </cell>
          <cell r="H2438">
            <v>0</v>
          </cell>
        </row>
        <row r="2439">
          <cell r="F2439" t="str">
            <v>LTKT1LDGBD</v>
          </cell>
          <cell r="G2439">
            <v>0</v>
          </cell>
          <cell r="H2439">
            <v>0</v>
          </cell>
        </row>
        <row r="2440">
          <cell r="F2440" t="str">
            <v>LTKT2LDGBD</v>
          </cell>
          <cell r="G2440">
            <v>0</v>
          </cell>
          <cell r="H2440">
            <v>0</v>
          </cell>
        </row>
        <row r="2441">
          <cell r="F2441" t="str">
            <v>LTKT3LDGBD</v>
          </cell>
          <cell r="G2441">
            <v>0</v>
          </cell>
          <cell r="H2441">
            <v>0</v>
          </cell>
        </row>
        <row r="2442">
          <cell r="F2442" t="str">
            <v>DATAIIP B</v>
          </cell>
          <cell r="G2442">
            <v>2</v>
          </cell>
          <cell r="H2442">
            <v>0.1</v>
          </cell>
        </row>
        <row r="2443">
          <cell r="F2443" t="str">
            <v>F2FP BUS</v>
          </cell>
          <cell r="G2443">
            <v>0</v>
          </cell>
          <cell r="H2443">
            <v>0</v>
          </cell>
        </row>
        <row r="2444">
          <cell r="F2444" t="str">
            <v>T&amp;E AIR C</v>
          </cell>
          <cell r="G2444">
            <v>2.5499999999999998</v>
          </cell>
          <cell r="H2444">
            <v>0.1</v>
          </cell>
        </row>
        <row r="2445">
          <cell r="F2445" t="str">
            <v>T&amp;EAIR BD</v>
          </cell>
          <cell r="G2445">
            <v>2.2999999999999998</v>
          </cell>
          <cell r="H2445">
            <v>0.1</v>
          </cell>
        </row>
        <row r="2446">
          <cell r="F2446" t="str">
            <v>LTKTMPG4B2</v>
          </cell>
          <cell r="G2446">
            <v>0.8</v>
          </cell>
          <cell r="H2446">
            <v>0</v>
          </cell>
        </row>
        <row r="2447">
          <cell r="F2447" t="str">
            <v>LTKTMPG4B3</v>
          </cell>
          <cell r="G2447">
            <v>0.8</v>
          </cell>
          <cell r="H2447">
            <v>0</v>
          </cell>
        </row>
        <row r="2448">
          <cell r="F2448" t="str">
            <v>LTKTMPG4B4</v>
          </cell>
          <cell r="G2448">
            <v>0.8</v>
          </cell>
          <cell r="H2448">
            <v>0</v>
          </cell>
        </row>
        <row r="2449">
          <cell r="F2449" t="str">
            <v>LTKTMPG5B2</v>
          </cell>
          <cell r="G2449">
            <v>0.7</v>
          </cell>
          <cell r="H2449">
            <v>0</v>
          </cell>
        </row>
        <row r="2450">
          <cell r="F2450" t="str">
            <v>LTKTMPG5B3</v>
          </cell>
          <cell r="G2450">
            <v>0.7</v>
          </cell>
          <cell r="H2450">
            <v>0</v>
          </cell>
        </row>
        <row r="2451">
          <cell r="F2451" t="str">
            <v>LTKTMPG5B4</v>
          </cell>
          <cell r="G2451">
            <v>0.7</v>
          </cell>
          <cell r="H2451">
            <v>0</v>
          </cell>
        </row>
        <row r="2452">
          <cell r="F2452" t="str">
            <v>MC BUS2BUS</v>
          </cell>
          <cell r="G2452">
            <v>2</v>
          </cell>
          <cell r="H2452">
            <v>0</v>
          </cell>
        </row>
        <row r="2453">
          <cell r="F2453" t="str">
            <v>MC INTLB2B</v>
          </cell>
          <cell r="G2453">
            <v>2</v>
          </cell>
          <cell r="H2453">
            <v>0</v>
          </cell>
        </row>
        <row r="2454">
          <cell r="F2454" t="str">
            <v>DATA1B HTH</v>
          </cell>
          <cell r="G2454">
            <v>1</v>
          </cell>
          <cell r="H2454">
            <v>0</v>
          </cell>
        </row>
        <row r="2455">
          <cell r="F2455" t="str">
            <v>DATBHTHMX</v>
          </cell>
          <cell r="G2455">
            <v>0</v>
          </cell>
          <cell r="H2455">
            <v>5</v>
          </cell>
        </row>
        <row r="2456">
          <cell r="F2456" t="str">
            <v>DATA1BDHTH</v>
          </cell>
          <cell r="G2456">
            <v>1</v>
          </cell>
          <cell r="H2456">
            <v>0</v>
          </cell>
        </row>
        <row r="2457">
          <cell r="F2457" t="str">
            <v>DABDHTHMX</v>
          </cell>
          <cell r="G2457">
            <v>0</v>
          </cell>
          <cell r="H2457">
            <v>5</v>
          </cell>
        </row>
        <row r="2458">
          <cell r="F2458" t="str">
            <v>PAYTRACORP</v>
          </cell>
          <cell r="G2458">
            <v>0.19</v>
          </cell>
          <cell r="H2458">
            <v>0.53</v>
          </cell>
        </row>
        <row r="2459">
          <cell r="F2459" t="str">
            <v>CASH ADV</v>
          </cell>
          <cell r="G2459">
            <v>0</v>
          </cell>
          <cell r="H2459">
            <v>-2.0499999999999998</v>
          </cell>
        </row>
        <row r="2460">
          <cell r="F2460" t="str">
            <v>INTLCASHAD</v>
          </cell>
          <cell r="G2460">
            <v>-0.09</v>
          </cell>
          <cell r="H2460">
            <v>-3.6</v>
          </cell>
        </row>
        <row r="2461">
          <cell r="F2461" t="str">
            <v>CORP STND</v>
          </cell>
          <cell r="G2461">
            <v>2.95</v>
          </cell>
          <cell r="H2461">
            <v>0.1</v>
          </cell>
        </row>
        <row r="2462">
          <cell r="F2462" t="str">
            <v>CORP T&amp;E I</v>
          </cell>
          <cell r="G2462">
            <v>2.75</v>
          </cell>
          <cell r="H2462">
            <v>0</v>
          </cell>
        </row>
        <row r="2463">
          <cell r="F2463" t="str">
            <v>CORP T&amp;E 2</v>
          </cell>
          <cell r="G2463">
            <v>2.6</v>
          </cell>
          <cell r="H2463">
            <v>0.1</v>
          </cell>
        </row>
        <row r="2464">
          <cell r="F2464" t="str">
            <v>CORP T&amp;E 3</v>
          </cell>
          <cell r="G2464">
            <v>2.5499999999999998</v>
          </cell>
          <cell r="H2464">
            <v>0.1</v>
          </cell>
        </row>
        <row r="2465">
          <cell r="F2465" t="str">
            <v>WRHS T1  C</v>
          </cell>
          <cell r="G2465">
            <v>0</v>
          </cell>
          <cell r="H2465">
            <v>0</v>
          </cell>
        </row>
        <row r="2466">
          <cell r="F2466" t="str">
            <v>WHSE CLUB</v>
          </cell>
          <cell r="G2466">
            <v>0</v>
          </cell>
          <cell r="H2466">
            <v>0</v>
          </cell>
        </row>
        <row r="2467">
          <cell r="F2467" t="str">
            <v>FACE-FACEC</v>
          </cell>
          <cell r="G2467">
            <v>0</v>
          </cell>
          <cell r="H2467">
            <v>0</v>
          </cell>
        </row>
        <row r="2468">
          <cell r="F2468" t="str">
            <v>CORP LG TK</v>
          </cell>
          <cell r="G2468">
            <v>1.25</v>
          </cell>
          <cell r="H2468">
            <v>40</v>
          </cell>
        </row>
        <row r="2469">
          <cell r="F2469" t="str">
            <v>INTL PURCH</v>
          </cell>
          <cell r="G2469">
            <v>2</v>
          </cell>
          <cell r="H2469">
            <v>0</v>
          </cell>
        </row>
        <row r="2470">
          <cell r="F2470" t="str">
            <v>C INTL LG</v>
          </cell>
          <cell r="G2470">
            <v>0.9</v>
          </cell>
          <cell r="H2470">
            <v>30</v>
          </cell>
        </row>
        <row r="2471">
          <cell r="F2471" t="str">
            <v>C INTL II</v>
          </cell>
          <cell r="G2471">
            <v>1.7</v>
          </cell>
          <cell r="H2471">
            <v>0</v>
          </cell>
        </row>
        <row r="2472">
          <cell r="F2472" t="str">
            <v>C DATA III</v>
          </cell>
          <cell r="G2472">
            <v>1.9</v>
          </cell>
          <cell r="H2472">
            <v>0.1</v>
          </cell>
        </row>
        <row r="2473">
          <cell r="F2473" t="str">
            <v>CDATA II C</v>
          </cell>
          <cell r="G2473">
            <v>2.5</v>
          </cell>
          <cell r="H2473">
            <v>0.1</v>
          </cell>
        </row>
        <row r="2474">
          <cell r="F2474" t="str">
            <v>C DATA I</v>
          </cell>
          <cell r="G2474">
            <v>2.7</v>
          </cell>
          <cell r="H2474">
            <v>0.1</v>
          </cell>
        </row>
        <row r="2475">
          <cell r="F2475" t="str">
            <v>CORP T&amp;E1P</v>
          </cell>
          <cell r="G2475">
            <v>2.75</v>
          </cell>
          <cell r="H2475">
            <v>0</v>
          </cell>
        </row>
        <row r="2476">
          <cell r="F2476" t="str">
            <v>CORP T&amp;E2P</v>
          </cell>
          <cell r="G2476">
            <v>2.6</v>
          </cell>
          <cell r="H2476">
            <v>0.1</v>
          </cell>
        </row>
        <row r="2477">
          <cell r="F2477" t="str">
            <v>CORP T&amp;E2F</v>
          </cell>
          <cell r="G2477">
            <v>2.6</v>
          </cell>
          <cell r="H2477">
            <v>0.1</v>
          </cell>
        </row>
        <row r="2478">
          <cell r="F2478" t="str">
            <v>CORP T&amp;E3P</v>
          </cell>
          <cell r="G2478">
            <v>2.5499999999999998</v>
          </cell>
          <cell r="H2478">
            <v>0.1</v>
          </cell>
        </row>
        <row r="2479">
          <cell r="F2479" t="str">
            <v>CORP T&amp;E3F</v>
          </cell>
          <cell r="G2479">
            <v>2.5499999999999998</v>
          </cell>
          <cell r="H2479">
            <v>0.1</v>
          </cell>
        </row>
        <row r="2480">
          <cell r="F2480" t="str">
            <v>CORP T&amp;E1F</v>
          </cell>
          <cell r="G2480">
            <v>2.75</v>
          </cell>
          <cell r="H2480">
            <v>0</v>
          </cell>
        </row>
        <row r="2481">
          <cell r="F2481" t="str">
            <v>CORP INTLP</v>
          </cell>
          <cell r="G2481">
            <v>2</v>
          </cell>
          <cell r="H2481">
            <v>0</v>
          </cell>
        </row>
        <row r="2482">
          <cell r="F2482" t="str">
            <v>SPMKTPURCH</v>
          </cell>
          <cell r="G2482">
            <v>0</v>
          </cell>
          <cell r="H2482">
            <v>0</v>
          </cell>
        </row>
        <row r="2483">
          <cell r="F2483" t="str">
            <v>MC REFCRP1</v>
          </cell>
          <cell r="G2483">
            <v>2.37</v>
          </cell>
          <cell r="H2483">
            <v>0</v>
          </cell>
        </row>
        <row r="2484">
          <cell r="F2484" t="str">
            <v>MC REFCRP2</v>
          </cell>
          <cell r="G2484">
            <v>2.2999999999999998</v>
          </cell>
          <cell r="H2484">
            <v>0</v>
          </cell>
        </row>
        <row r="2485">
          <cell r="F2485" t="str">
            <v>MC REFCRP3</v>
          </cell>
          <cell r="G2485">
            <v>2.21</v>
          </cell>
          <cell r="H2485">
            <v>0</v>
          </cell>
        </row>
        <row r="2486">
          <cell r="F2486" t="str">
            <v>MC REFCRP4</v>
          </cell>
          <cell r="G2486">
            <v>2.16</v>
          </cell>
          <cell r="H2486">
            <v>0</v>
          </cell>
        </row>
        <row r="2487">
          <cell r="F2487" t="str">
            <v>FACE-FACEP</v>
          </cell>
          <cell r="G2487">
            <v>0</v>
          </cell>
          <cell r="H2487">
            <v>0</v>
          </cell>
        </row>
        <row r="2488">
          <cell r="F2488" t="str">
            <v>FACE-FACEF</v>
          </cell>
          <cell r="G2488">
            <v>0</v>
          </cell>
          <cell r="H2488">
            <v>0</v>
          </cell>
        </row>
        <row r="2489">
          <cell r="F2489" t="str">
            <v>CORPLGTK2</v>
          </cell>
          <cell r="G2489">
            <v>1.2</v>
          </cell>
          <cell r="H2489">
            <v>60</v>
          </cell>
        </row>
        <row r="2490">
          <cell r="F2490" t="str">
            <v>CORPLGTK3</v>
          </cell>
          <cell r="G2490">
            <v>1.1499999999999999</v>
          </cell>
          <cell r="H2490">
            <v>80</v>
          </cell>
        </row>
        <row r="2491">
          <cell r="F2491" t="str">
            <v>F 2 F PET</v>
          </cell>
          <cell r="G2491">
            <v>0</v>
          </cell>
          <cell r="H2491">
            <v>0</v>
          </cell>
        </row>
        <row r="2492">
          <cell r="F2492" t="str">
            <v>CDATA II P</v>
          </cell>
          <cell r="G2492">
            <v>2.5</v>
          </cell>
          <cell r="H2492">
            <v>0.1</v>
          </cell>
        </row>
        <row r="2493">
          <cell r="F2493" t="str">
            <v>CDATA II F</v>
          </cell>
          <cell r="G2493">
            <v>2.5</v>
          </cell>
          <cell r="H2493">
            <v>0.1</v>
          </cell>
        </row>
        <row r="2494">
          <cell r="F2494" t="str">
            <v>C LGTK1MPG</v>
          </cell>
          <cell r="G2494">
            <v>1.2</v>
          </cell>
          <cell r="H2494">
            <v>0</v>
          </cell>
        </row>
        <row r="2495">
          <cell r="F2495" t="str">
            <v>C LGTK2MPG</v>
          </cell>
          <cell r="G2495">
            <v>1</v>
          </cell>
          <cell r="H2495">
            <v>0</v>
          </cell>
        </row>
        <row r="2496">
          <cell r="F2496" t="str">
            <v>C LGTK3MPG</v>
          </cell>
          <cell r="G2496">
            <v>0.89999999999999991</v>
          </cell>
          <cell r="H2496">
            <v>0</v>
          </cell>
        </row>
        <row r="2497">
          <cell r="F2497" t="str">
            <v>ELECPMTACT</v>
          </cell>
          <cell r="G2497">
            <v>0</v>
          </cell>
          <cell r="H2497">
            <v>0</v>
          </cell>
        </row>
        <row r="2498">
          <cell r="F2498" t="str">
            <v>CDATAIIPET</v>
          </cell>
          <cell r="G2498">
            <v>2.2000000000000002</v>
          </cell>
          <cell r="H2498">
            <v>0.1</v>
          </cell>
        </row>
        <row r="2499">
          <cell r="F2499" t="str">
            <v>ZEROICHG</v>
          </cell>
          <cell r="G2499">
            <v>0</v>
          </cell>
          <cell r="H2499">
            <v>0</v>
          </cell>
        </row>
        <row r="2500">
          <cell r="F2500" t="str">
            <v>CHRTY FLT</v>
          </cell>
          <cell r="G2500">
            <v>2</v>
          </cell>
          <cell r="H2500">
            <v>0.1</v>
          </cell>
        </row>
        <row r="2501">
          <cell r="F2501" t="str">
            <v>CHRTYPURCH</v>
          </cell>
          <cell r="G2501">
            <v>2</v>
          </cell>
          <cell r="H2501">
            <v>0.1</v>
          </cell>
        </row>
        <row r="2502">
          <cell r="F2502" t="str">
            <v>CHRTY ZERO</v>
          </cell>
          <cell r="G2502">
            <v>0</v>
          </cell>
          <cell r="H2502">
            <v>0</v>
          </cell>
        </row>
        <row r="2503">
          <cell r="F2503" t="str">
            <v>CHRTYCOMDR</v>
          </cell>
          <cell r="G2503">
            <v>0.05</v>
          </cell>
          <cell r="H2503">
            <v>0.21</v>
          </cell>
        </row>
        <row r="2504">
          <cell r="F2504" t="str">
            <v>CHRTYCMDRF</v>
          </cell>
          <cell r="G2504">
            <v>0.05</v>
          </cell>
          <cell r="H2504">
            <v>0.22</v>
          </cell>
        </row>
        <row r="2505">
          <cell r="F2505" t="str">
            <v>CHRTYZRODR</v>
          </cell>
          <cell r="G2505">
            <v>0</v>
          </cell>
          <cell r="H2505">
            <v>0</v>
          </cell>
        </row>
        <row r="2506">
          <cell r="F2506" t="str">
            <v>CHRTYZODRF</v>
          </cell>
          <cell r="G2506">
            <v>0</v>
          </cell>
          <cell r="H2506">
            <v>0</v>
          </cell>
        </row>
        <row r="2507">
          <cell r="F2507" t="str">
            <v>ITLSMTKCDR</v>
          </cell>
          <cell r="G2507">
            <v>0.05</v>
          </cell>
          <cell r="H2507">
            <v>0.21</v>
          </cell>
        </row>
        <row r="2508">
          <cell r="F2508" t="str">
            <v>I SMTKCDRF</v>
          </cell>
          <cell r="G2508">
            <v>0.05</v>
          </cell>
          <cell r="H2508">
            <v>0.22</v>
          </cell>
        </row>
        <row r="2509">
          <cell r="F2509" t="str">
            <v>SMTKTC D R</v>
          </cell>
          <cell r="G2509">
            <v>0.05</v>
          </cell>
          <cell r="H2509">
            <v>0.21</v>
          </cell>
        </row>
        <row r="2510">
          <cell r="F2510" t="str">
            <v>SMTKTC DRF</v>
          </cell>
          <cell r="G2510">
            <v>0.05</v>
          </cell>
          <cell r="H2510">
            <v>0.22</v>
          </cell>
        </row>
        <row r="2511">
          <cell r="F2511" t="str">
            <v>SMTKTT1CDR</v>
          </cell>
          <cell r="G2511">
            <v>0.05</v>
          </cell>
          <cell r="H2511">
            <v>0.21</v>
          </cell>
        </row>
        <row r="2512">
          <cell r="F2512" t="str">
            <v>SMTKT1CDRF</v>
          </cell>
          <cell r="G2512">
            <v>0.05</v>
          </cell>
          <cell r="H2512">
            <v>0.22</v>
          </cell>
        </row>
        <row r="2513">
          <cell r="F2513" t="str">
            <v>ISMTKT1CDR</v>
          </cell>
          <cell r="G2513">
            <v>0.05</v>
          </cell>
          <cell r="H2513">
            <v>0.21</v>
          </cell>
        </row>
        <row r="2514">
          <cell r="F2514" t="str">
            <v>ISMTK1CDRF</v>
          </cell>
          <cell r="G2514">
            <v>0.05</v>
          </cell>
          <cell r="H2514">
            <v>0.22</v>
          </cell>
        </row>
        <row r="2515">
          <cell r="F2515" t="str">
            <v>LGTXTMPG4</v>
          </cell>
          <cell r="G2515">
            <v>0.8</v>
          </cell>
          <cell r="H2515">
            <v>0</v>
          </cell>
        </row>
        <row r="2516">
          <cell r="F2516" t="str">
            <v>LGTXTMPG5</v>
          </cell>
          <cell r="G2516">
            <v>0.7</v>
          </cell>
          <cell r="H2516">
            <v>0</v>
          </cell>
        </row>
        <row r="2517">
          <cell r="F2517" t="str">
            <v>CT&amp;E1 BE P</v>
          </cell>
          <cell r="G2517">
            <v>2.75</v>
          </cell>
          <cell r="H2517">
            <v>0</v>
          </cell>
        </row>
        <row r="2518">
          <cell r="F2518" t="str">
            <v>CT&amp;E1 BE F</v>
          </cell>
          <cell r="G2518">
            <v>2.75</v>
          </cell>
          <cell r="H2518">
            <v>0</v>
          </cell>
        </row>
        <row r="2519">
          <cell r="F2519" t="str">
            <v>CDATAIII P</v>
          </cell>
          <cell r="G2519">
            <v>1.9</v>
          </cell>
          <cell r="H2519">
            <v>0.1</v>
          </cell>
        </row>
        <row r="2520">
          <cell r="F2520" t="str">
            <v>CDATAIII F</v>
          </cell>
          <cell r="G2520">
            <v>1.9</v>
          </cell>
          <cell r="H2520">
            <v>0.1</v>
          </cell>
        </row>
        <row r="2521">
          <cell r="F2521" t="str">
            <v>C DATA I P</v>
          </cell>
          <cell r="G2521">
            <v>2.7</v>
          </cell>
          <cell r="H2521">
            <v>0.1</v>
          </cell>
        </row>
        <row r="2522">
          <cell r="F2522" t="str">
            <v>C DATA I F</v>
          </cell>
          <cell r="G2522">
            <v>2.7</v>
          </cell>
          <cell r="H2522">
            <v>0.1</v>
          </cell>
        </row>
        <row r="2523">
          <cell r="F2523" t="str">
            <v>C LGTK I P</v>
          </cell>
          <cell r="G2523">
            <v>1.25</v>
          </cell>
          <cell r="H2523">
            <v>40</v>
          </cell>
        </row>
        <row r="2524">
          <cell r="F2524" t="str">
            <v>C LGTK I F</v>
          </cell>
          <cell r="G2524">
            <v>1.25</v>
          </cell>
          <cell r="H2524">
            <v>40</v>
          </cell>
        </row>
        <row r="2525">
          <cell r="F2525" t="str">
            <v>C LGTKII P</v>
          </cell>
          <cell r="G2525">
            <v>1.2</v>
          </cell>
          <cell r="H2525">
            <v>60</v>
          </cell>
        </row>
        <row r="2526">
          <cell r="F2526" t="str">
            <v>C LGTKII F</v>
          </cell>
          <cell r="G2526">
            <v>1.2</v>
          </cell>
          <cell r="H2526">
            <v>60</v>
          </cell>
        </row>
        <row r="2527">
          <cell r="F2527" t="str">
            <v>C LGTKIIIP</v>
          </cell>
          <cell r="G2527">
            <v>1.1499999999999999</v>
          </cell>
          <cell r="H2527">
            <v>80</v>
          </cell>
        </row>
        <row r="2528">
          <cell r="F2528" t="str">
            <v>C LGTKIIIF</v>
          </cell>
          <cell r="G2528">
            <v>1.1499999999999999</v>
          </cell>
          <cell r="H2528">
            <v>80</v>
          </cell>
        </row>
        <row r="2529">
          <cell r="F2529" t="str">
            <v>CORPSTND P</v>
          </cell>
          <cell r="G2529">
            <v>2.95</v>
          </cell>
          <cell r="H2529">
            <v>0.1</v>
          </cell>
        </row>
        <row r="2530">
          <cell r="F2530" t="str">
            <v>CORPSTND F</v>
          </cell>
          <cell r="G2530">
            <v>2.95</v>
          </cell>
          <cell r="H2530">
            <v>0.1</v>
          </cell>
        </row>
        <row r="2531">
          <cell r="F2531" t="str">
            <v>T&amp;E AIR P</v>
          </cell>
          <cell r="G2531">
            <v>2.5499999999999998</v>
          </cell>
          <cell r="H2531">
            <v>0.1</v>
          </cell>
        </row>
        <row r="2532">
          <cell r="F2532" t="str">
            <v>T&amp;E AIR F</v>
          </cell>
          <cell r="G2532">
            <v>2.5499999999999998</v>
          </cell>
          <cell r="H2532">
            <v>0.1</v>
          </cell>
        </row>
        <row r="2533">
          <cell r="F2533" t="str">
            <v>CHARGEBACK</v>
          </cell>
          <cell r="G2533">
            <v>0</v>
          </cell>
          <cell r="H2533">
            <v>0</v>
          </cell>
        </row>
        <row r="2534">
          <cell r="F2534" t="str">
            <v>CARD ADJ</v>
          </cell>
          <cell r="G2534">
            <v>0</v>
          </cell>
          <cell r="H2534">
            <v>0</v>
          </cell>
        </row>
        <row r="2535">
          <cell r="F2535" t="str">
            <v>VOICE LOC</v>
          </cell>
          <cell r="G2535">
            <v>0</v>
          </cell>
          <cell r="H2535">
            <v>0</v>
          </cell>
        </row>
        <row r="2536">
          <cell r="F2536" t="str">
            <v>ARU LOCAL</v>
          </cell>
          <cell r="G2536">
            <v>0</v>
          </cell>
          <cell r="H2536">
            <v>0</v>
          </cell>
        </row>
        <row r="2537">
          <cell r="F2537" t="str">
            <v>ARU WATS</v>
          </cell>
          <cell r="G2537">
            <v>0</v>
          </cell>
          <cell r="H2537">
            <v>0</v>
          </cell>
        </row>
        <row r="2538">
          <cell r="F2538" t="str">
            <v>BATCH LOC</v>
          </cell>
          <cell r="G2538">
            <v>0</v>
          </cell>
          <cell r="H2538">
            <v>0</v>
          </cell>
        </row>
        <row r="2539">
          <cell r="F2539" t="str">
            <v>ELEC LOC</v>
          </cell>
          <cell r="G2539">
            <v>0</v>
          </cell>
          <cell r="H2539">
            <v>0</v>
          </cell>
        </row>
        <row r="2540">
          <cell r="F2540" t="str">
            <v>BNKNT VOC</v>
          </cell>
          <cell r="G2540">
            <v>0</v>
          </cell>
          <cell r="H2540">
            <v>0</v>
          </cell>
        </row>
        <row r="2541">
          <cell r="F2541" t="str">
            <v>BKNT LOCAL</v>
          </cell>
          <cell r="G2541">
            <v>0</v>
          </cell>
          <cell r="H2541">
            <v>0</v>
          </cell>
        </row>
        <row r="2542">
          <cell r="F2542" t="str">
            <v>BKNT WATS</v>
          </cell>
          <cell r="G2542">
            <v>0</v>
          </cell>
          <cell r="H2542">
            <v>0</v>
          </cell>
        </row>
        <row r="2543">
          <cell r="F2543" t="str">
            <v>BKNT 950</v>
          </cell>
          <cell r="G2543">
            <v>0</v>
          </cell>
          <cell r="H2543">
            <v>0</v>
          </cell>
        </row>
        <row r="2544">
          <cell r="F2544" t="str">
            <v>BKNT LEASE</v>
          </cell>
          <cell r="G2544">
            <v>0</v>
          </cell>
          <cell r="H2544">
            <v>0</v>
          </cell>
        </row>
        <row r="2545">
          <cell r="F2545" t="str">
            <v>AIR AUTH</v>
          </cell>
          <cell r="G2545">
            <v>0</v>
          </cell>
          <cell r="H2545">
            <v>0</v>
          </cell>
        </row>
        <row r="2546">
          <cell r="F2546" t="str">
            <v>VNET LOCAL</v>
          </cell>
          <cell r="G2546">
            <v>0</v>
          </cell>
          <cell r="H2546">
            <v>0</v>
          </cell>
        </row>
        <row r="2547">
          <cell r="F2547" t="str">
            <v>VNET WATS</v>
          </cell>
          <cell r="G2547">
            <v>0</v>
          </cell>
          <cell r="H2547">
            <v>0</v>
          </cell>
        </row>
        <row r="2548">
          <cell r="F2548" t="str">
            <v>VNET 950</v>
          </cell>
          <cell r="G2548">
            <v>0</v>
          </cell>
          <cell r="H2548">
            <v>0</v>
          </cell>
        </row>
        <row r="2549">
          <cell r="F2549" t="str">
            <v>VNET LEASE</v>
          </cell>
          <cell r="G2549">
            <v>0</v>
          </cell>
          <cell r="H2549">
            <v>0</v>
          </cell>
        </row>
        <row r="2550">
          <cell r="F2550" t="str">
            <v>VNET EC</v>
          </cell>
          <cell r="G2550">
            <v>0</v>
          </cell>
          <cell r="H2550">
            <v>0</v>
          </cell>
        </row>
        <row r="2551">
          <cell r="F2551" t="str">
            <v>OPR ASSIST</v>
          </cell>
          <cell r="G2551">
            <v>0</v>
          </cell>
          <cell r="H2551">
            <v>0</v>
          </cell>
        </row>
        <row r="2552">
          <cell r="F2552" t="str">
            <v>REFERRAL</v>
          </cell>
          <cell r="G2552">
            <v>0</v>
          </cell>
          <cell r="H2552">
            <v>0</v>
          </cell>
        </row>
        <row r="2553">
          <cell r="F2553" t="str">
            <v>VOICE AUTH</v>
          </cell>
          <cell r="G2553">
            <v>0</v>
          </cell>
          <cell r="H2553">
            <v>0</v>
          </cell>
        </row>
        <row r="2554">
          <cell r="F2554" t="str">
            <v>AVS</v>
          </cell>
          <cell r="G2554">
            <v>0</v>
          </cell>
          <cell r="H2554">
            <v>0</v>
          </cell>
        </row>
        <row r="2555">
          <cell r="F2555" t="str">
            <v>ARU</v>
          </cell>
          <cell r="G2555">
            <v>0</v>
          </cell>
          <cell r="H2555">
            <v>0</v>
          </cell>
        </row>
        <row r="2556">
          <cell r="F2556" t="str">
            <v>BATCH AUTH</v>
          </cell>
          <cell r="G2556">
            <v>0</v>
          </cell>
          <cell r="H2556">
            <v>0</v>
          </cell>
        </row>
        <row r="2557">
          <cell r="F2557" t="str">
            <v>BATCH WATS</v>
          </cell>
          <cell r="G2557">
            <v>0</v>
          </cell>
          <cell r="H2557">
            <v>0</v>
          </cell>
        </row>
        <row r="2558">
          <cell r="F2558" t="str">
            <v>RVSL D COM</v>
          </cell>
          <cell r="G2558">
            <v>0</v>
          </cell>
          <cell r="H2558">
            <v>0</v>
          </cell>
        </row>
        <row r="2559">
          <cell r="F2559" t="str">
            <v>DIAL COM</v>
          </cell>
          <cell r="G2559">
            <v>0</v>
          </cell>
          <cell r="H2559">
            <v>8.3999999999999995E-3</v>
          </cell>
        </row>
        <row r="2560">
          <cell r="F2560" t="str">
            <v>IP COM</v>
          </cell>
          <cell r="G2560">
            <v>0</v>
          </cell>
          <cell r="H2560">
            <v>0</v>
          </cell>
        </row>
        <row r="2561">
          <cell r="F2561" t="str">
            <v>AUTH RVSL</v>
          </cell>
          <cell r="G2561">
            <v>0</v>
          </cell>
          <cell r="H2561">
            <v>0</v>
          </cell>
        </row>
        <row r="2562">
          <cell r="F2562" t="str">
            <v>LOC</v>
          </cell>
          <cell r="G2562">
            <v>0</v>
          </cell>
          <cell r="H2562">
            <v>0</v>
          </cell>
        </row>
        <row r="2563">
          <cell r="F2563" t="str">
            <v>WAT</v>
          </cell>
          <cell r="G2563">
            <v>0</v>
          </cell>
          <cell r="H2563">
            <v>0</v>
          </cell>
        </row>
        <row r="2564">
          <cell r="F2564">
            <v>950</v>
          </cell>
          <cell r="G2564">
            <v>0</v>
          </cell>
          <cell r="H2564">
            <v>0</v>
          </cell>
        </row>
        <row r="2565">
          <cell r="F2565" t="str">
            <v>LSE LINE</v>
          </cell>
          <cell r="G2565">
            <v>0</v>
          </cell>
          <cell r="H2565">
            <v>0</v>
          </cell>
        </row>
        <row r="2566">
          <cell r="F2566" t="str">
            <v>ECR AUTH</v>
          </cell>
          <cell r="G2566">
            <v>0</v>
          </cell>
          <cell r="H2566">
            <v>0</v>
          </cell>
        </row>
        <row r="2567">
          <cell r="F2567" t="str">
            <v>ECOMM</v>
          </cell>
          <cell r="G2567">
            <v>0</v>
          </cell>
          <cell r="H2567">
            <v>0</v>
          </cell>
        </row>
        <row r="2568">
          <cell r="F2568" t="str">
            <v>3DELT AUTH</v>
          </cell>
          <cell r="G2568">
            <v>0</v>
          </cell>
          <cell r="H2568">
            <v>0</v>
          </cell>
        </row>
        <row r="2569">
          <cell r="F2569" t="str">
            <v>EMV PTM</v>
          </cell>
          <cell r="G2569">
            <v>0</v>
          </cell>
          <cell r="H2569">
            <v>0</v>
          </cell>
        </row>
        <row r="2570">
          <cell r="F2570" t="str">
            <v>NDC VOICE</v>
          </cell>
          <cell r="G2570">
            <v>0</v>
          </cell>
          <cell r="H2570">
            <v>0</v>
          </cell>
        </row>
        <row r="2571">
          <cell r="F2571" t="str">
            <v>NDC V ARU</v>
          </cell>
          <cell r="G2571">
            <v>0</v>
          </cell>
          <cell r="H2571">
            <v>0</v>
          </cell>
        </row>
        <row r="2572">
          <cell r="F2572" t="str">
            <v>NDC AVS</v>
          </cell>
          <cell r="G2572">
            <v>0</v>
          </cell>
          <cell r="H2572">
            <v>0</v>
          </cell>
        </row>
        <row r="2573">
          <cell r="F2573" t="str">
            <v>NDC BATCH</v>
          </cell>
          <cell r="G2573">
            <v>0</v>
          </cell>
          <cell r="H2573">
            <v>0</v>
          </cell>
        </row>
        <row r="2574">
          <cell r="F2574" t="str">
            <v>NDC LOCAL</v>
          </cell>
          <cell r="G2574">
            <v>0</v>
          </cell>
          <cell r="H2574">
            <v>0</v>
          </cell>
        </row>
        <row r="2575">
          <cell r="F2575" t="str">
            <v>NDC WATS</v>
          </cell>
          <cell r="G2575">
            <v>0</v>
          </cell>
          <cell r="H2575">
            <v>0</v>
          </cell>
        </row>
        <row r="2576">
          <cell r="F2576" t="str">
            <v>NDC 950</v>
          </cell>
          <cell r="G2576">
            <v>0</v>
          </cell>
          <cell r="H2576">
            <v>0</v>
          </cell>
        </row>
        <row r="2577">
          <cell r="F2577" t="str">
            <v>NDC LEASE</v>
          </cell>
          <cell r="G2577">
            <v>0</v>
          </cell>
          <cell r="H2577">
            <v>0</v>
          </cell>
        </row>
        <row r="2578">
          <cell r="F2578" t="str">
            <v>AU CAFD NS</v>
          </cell>
          <cell r="G2578">
            <v>0</v>
          </cell>
          <cell r="H2578">
            <v>0</v>
          </cell>
        </row>
        <row r="2579">
          <cell r="F2579" t="str">
            <v>AU CAFD NO</v>
          </cell>
          <cell r="G2579">
            <v>0</v>
          </cell>
          <cell r="H2579">
            <v>0</v>
          </cell>
        </row>
        <row r="2580">
          <cell r="F2580" t="str">
            <v>AU CAFD IN</v>
          </cell>
          <cell r="G2580">
            <v>0</v>
          </cell>
          <cell r="H2580">
            <v>0</v>
          </cell>
        </row>
        <row r="2581">
          <cell r="F2581" t="str">
            <v>AU CAELAV2</v>
          </cell>
          <cell r="G2581">
            <v>0</v>
          </cell>
          <cell r="H2581">
            <v>0</v>
          </cell>
        </row>
        <row r="2582">
          <cell r="F2582" t="str">
            <v>AU CACINN</v>
          </cell>
          <cell r="G2582">
            <v>0</v>
          </cell>
          <cell r="H2582">
            <v>0</v>
          </cell>
        </row>
        <row r="2583">
          <cell r="F2583" t="str">
            <v>AU CAHRTLN</v>
          </cell>
          <cell r="G2583">
            <v>0</v>
          </cell>
          <cell r="H2583">
            <v>0</v>
          </cell>
        </row>
        <row r="2584">
          <cell r="F2584" t="str">
            <v>AU OTSVS</v>
          </cell>
          <cell r="G2584">
            <v>0</v>
          </cell>
          <cell r="H2584">
            <v>0</v>
          </cell>
        </row>
        <row r="2585">
          <cell r="F2585" t="str">
            <v>AU OTRBS</v>
          </cell>
          <cell r="G2585">
            <v>0</v>
          </cell>
          <cell r="H2585">
            <v>0</v>
          </cell>
        </row>
        <row r="2586">
          <cell r="F2586" t="str">
            <v>AU OTBOFA1</v>
          </cell>
          <cell r="G2586">
            <v>0</v>
          </cell>
          <cell r="H2586">
            <v>0</v>
          </cell>
        </row>
        <row r="2587">
          <cell r="F2587" t="str">
            <v>AU OTBOFA2</v>
          </cell>
          <cell r="G2587">
            <v>0</v>
          </cell>
          <cell r="H2587">
            <v>0</v>
          </cell>
        </row>
        <row r="2588">
          <cell r="F2588" t="str">
            <v>CP CAFD NS</v>
          </cell>
          <cell r="G2588">
            <v>0</v>
          </cell>
          <cell r="H2588">
            <v>0</v>
          </cell>
        </row>
        <row r="2589">
          <cell r="F2589" t="str">
            <v>CP CAFD NO</v>
          </cell>
          <cell r="G2589">
            <v>0</v>
          </cell>
          <cell r="H2589">
            <v>0</v>
          </cell>
        </row>
        <row r="2590">
          <cell r="F2590" t="str">
            <v>CP CAFD IN</v>
          </cell>
          <cell r="G2590">
            <v>0</v>
          </cell>
          <cell r="H2590">
            <v>0</v>
          </cell>
        </row>
        <row r="2591">
          <cell r="F2591" t="str">
            <v>CP CAELAV2</v>
          </cell>
          <cell r="G2591">
            <v>0</v>
          </cell>
          <cell r="H2591">
            <v>0</v>
          </cell>
        </row>
        <row r="2592">
          <cell r="F2592" t="str">
            <v>ADS LOCAL</v>
          </cell>
          <cell r="G2592">
            <v>0</v>
          </cell>
          <cell r="H2592">
            <v>0</v>
          </cell>
        </row>
        <row r="2593">
          <cell r="F2593" t="str">
            <v>ADS WATS</v>
          </cell>
          <cell r="G2593">
            <v>0</v>
          </cell>
          <cell r="H2593">
            <v>0</v>
          </cell>
        </row>
        <row r="2594">
          <cell r="F2594" t="str">
            <v>ADS 950</v>
          </cell>
          <cell r="G2594">
            <v>0</v>
          </cell>
          <cell r="H2594">
            <v>0</v>
          </cell>
        </row>
        <row r="2595">
          <cell r="F2595" t="str">
            <v>ADS LEASE</v>
          </cell>
          <cell r="G2595">
            <v>0</v>
          </cell>
          <cell r="H2595">
            <v>0</v>
          </cell>
        </row>
        <row r="2596">
          <cell r="F2596" t="str">
            <v>BPASS LOCL</v>
          </cell>
          <cell r="G2596">
            <v>0</v>
          </cell>
          <cell r="H2596">
            <v>0</v>
          </cell>
        </row>
        <row r="2597">
          <cell r="F2597" t="str">
            <v>BPASS WATS</v>
          </cell>
          <cell r="G2597">
            <v>0</v>
          </cell>
          <cell r="H2597">
            <v>0</v>
          </cell>
        </row>
        <row r="2598">
          <cell r="F2598" t="str">
            <v>BPASS 950</v>
          </cell>
          <cell r="G2598">
            <v>0</v>
          </cell>
          <cell r="H2598">
            <v>0</v>
          </cell>
        </row>
        <row r="2599">
          <cell r="F2599" t="str">
            <v>BPASS LEAS</v>
          </cell>
          <cell r="G2599">
            <v>0</v>
          </cell>
          <cell r="H2599">
            <v>0</v>
          </cell>
        </row>
        <row r="2600">
          <cell r="F2600" t="str">
            <v>AXIS VOICE</v>
          </cell>
          <cell r="G2600">
            <v>0</v>
          </cell>
          <cell r="H2600">
            <v>0</v>
          </cell>
        </row>
        <row r="2601">
          <cell r="F2601" t="str">
            <v>AXIS ARU L</v>
          </cell>
          <cell r="G2601">
            <v>0</v>
          </cell>
          <cell r="H2601">
            <v>0</v>
          </cell>
        </row>
        <row r="2602">
          <cell r="F2602" t="str">
            <v>AXIS ARU W</v>
          </cell>
          <cell r="G2602">
            <v>0</v>
          </cell>
          <cell r="H2602">
            <v>0</v>
          </cell>
        </row>
        <row r="2603">
          <cell r="F2603" t="str">
            <v>AXIS ARUMW</v>
          </cell>
          <cell r="G2603">
            <v>0</v>
          </cell>
          <cell r="H2603">
            <v>0</v>
          </cell>
        </row>
        <row r="2604">
          <cell r="F2604" t="str">
            <v>AXIS LOCAL</v>
          </cell>
          <cell r="G2604">
            <v>0</v>
          </cell>
          <cell r="H2604">
            <v>0</v>
          </cell>
        </row>
        <row r="2605">
          <cell r="F2605" t="str">
            <v>AXIS WATS</v>
          </cell>
          <cell r="G2605">
            <v>0</v>
          </cell>
          <cell r="H2605">
            <v>0</v>
          </cell>
        </row>
        <row r="2606">
          <cell r="F2606" t="str">
            <v>AXIS 950</v>
          </cell>
          <cell r="G2606">
            <v>0</v>
          </cell>
          <cell r="H2606">
            <v>0</v>
          </cell>
        </row>
        <row r="2607">
          <cell r="F2607" t="str">
            <v>AXIS LEASE</v>
          </cell>
          <cell r="G2607">
            <v>0</v>
          </cell>
          <cell r="H2607">
            <v>0</v>
          </cell>
        </row>
        <row r="2608">
          <cell r="F2608" t="str">
            <v>POSTC LOC</v>
          </cell>
          <cell r="G2608">
            <v>0</v>
          </cell>
          <cell r="H2608">
            <v>0</v>
          </cell>
        </row>
        <row r="2609">
          <cell r="F2609" t="str">
            <v>POSTC WATS</v>
          </cell>
          <cell r="G2609">
            <v>0</v>
          </cell>
          <cell r="H2609">
            <v>0</v>
          </cell>
        </row>
        <row r="2610">
          <cell r="F2610" t="str">
            <v>POSTC 950</v>
          </cell>
          <cell r="G2610">
            <v>0</v>
          </cell>
          <cell r="H2610">
            <v>0</v>
          </cell>
        </row>
        <row r="2611">
          <cell r="F2611" t="str">
            <v>POSTC LSE</v>
          </cell>
          <cell r="G2611">
            <v>0</v>
          </cell>
          <cell r="H2611">
            <v>0</v>
          </cell>
        </row>
        <row r="2612">
          <cell r="F2612" t="str">
            <v>GENSR LOC</v>
          </cell>
          <cell r="G2612">
            <v>0</v>
          </cell>
          <cell r="H2612">
            <v>0</v>
          </cell>
        </row>
        <row r="2613">
          <cell r="F2613" t="str">
            <v>GENSR WATS</v>
          </cell>
          <cell r="G2613">
            <v>0</v>
          </cell>
          <cell r="H2613">
            <v>0</v>
          </cell>
        </row>
        <row r="2614">
          <cell r="F2614" t="str">
            <v>GENSR 950</v>
          </cell>
          <cell r="G2614">
            <v>0</v>
          </cell>
          <cell r="H2614">
            <v>0</v>
          </cell>
        </row>
        <row r="2615">
          <cell r="F2615" t="str">
            <v>GENSR LSE</v>
          </cell>
          <cell r="G2615">
            <v>0</v>
          </cell>
          <cell r="H2615">
            <v>0</v>
          </cell>
        </row>
        <row r="2616">
          <cell r="F2616" t="str">
            <v>NASH LOCAL</v>
          </cell>
          <cell r="G2616">
            <v>0</v>
          </cell>
          <cell r="H2616">
            <v>0</v>
          </cell>
        </row>
        <row r="2617">
          <cell r="F2617" t="str">
            <v>NASH WATS</v>
          </cell>
          <cell r="G2617">
            <v>0</v>
          </cell>
          <cell r="H2617">
            <v>0</v>
          </cell>
        </row>
        <row r="2618">
          <cell r="F2618" t="str">
            <v>NASH 950</v>
          </cell>
          <cell r="G2618">
            <v>0</v>
          </cell>
          <cell r="H2618">
            <v>0</v>
          </cell>
        </row>
        <row r="2619">
          <cell r="F2619" t="str">
            <v>NASH ECOMM</v>
          </cell>
          <cell r="G2619">
            <v>0</v>
          </cell>
          <cell r="H2619">
            <v>0</v>
          </cell>
        </row>
        <row r="2620">
          <cell r="F2620" t="str">
            <v>NPC VOICE</v>
          </cell>
          <cell r="G2620">
            <v>0</v>
          </cell>
          <cell r="H2620">
            <v>0</v>
          </cell>
        </row>
        <row r="2621">
          <cell r="F2621" t="str">
            <v>NPC WATS</v>
          </cell>
          <cell r="G2621">
            <v>0</v>
          </cell>
          <cell r="H2621">
            <v>0</v>
          </cell>
        </row>
        <row r="2622">
          <cell r="F2622" t="str">
            <v>WEBGATEWAY</v>
          </cell>
          <cell r="G2622">
            <v>0</v>
          </cell>
          <cell r="H2622">
            <v>0</v>
          </cell>
        </row>
        <row r="2623">
          <cell r="F2623" t="str">
            <v>IVRGATEWAY</v>
          </cell>
          <cell r="G2623">
            <v>0</v>
          </cell>
          <cell r="H2623">
            <v>0</v>
          </cell>
        </row>
        <row r="2624">
          <cell r="F2624" t="str">
            <v>AUTH FEES</v>
          </cell>
          <cell r="G2624">
            <v>0</v>
          </cell>
          <cell r="H2624">
            <v>0</v>
          </cell>
        </row>
        <row r="2625">
          <cell r="F2625" t="str">
            <v>L3 TRANS</v>
          </cell>
          <cell r="G2625">
            <v>0</v>
          </cell>
          <cell r="H2625">
            <v>0</v>
          </cell>
        </row>
        <row r="2626">
          <cell r="F2626" t="str">
            <v>MC ASMT</v>
          </cell>
          <cell r="G2626">
            <v>0.12</v>
          </cell>
          <cell r="H2626">
            <v>0</v>
          </cell>
        </row>
        <row r="2627">
          <cell r="F2627" t="str">
            <v>MC NABU</v>
          </cell>
          <cell r="G2627">
            <v>0</v>
          </cell>
          <cell r="H2627">
            <v>0</v>
          </cell>
        </row>
        <row r="2628">
          <cell r="F2628" t="str">
            <v>ASMT CR 1K</v>
          </cell>
          <cell r="G2628">
            <v>0.13999999999999999</v>
          </cell>
          <cell r="H2628">
            <v>0</v>
          </cell>
        </row>
        <row r="2629">
          <cell r="F2629" t="str">
            <v>MC ALF</v>
          </cell>
          <cell r="G2629">
            <v>4.7000000000000002E-3</v>
          </cell>
          <cell r="H2629">
            <v>0</v>
          </cell>
        </row>
        <row r="2630">
          <cell r="F2630" t="str">
            <v>MC INT APS</v>
          </cell>
          <cell r="G2630">
            <v>0.85</v>
          </cell>
          <cell r="H2630">
            <v>0</v>
          </cell>
        </row>
        <row r="2631">
          <cell r="F2631" t="str">
            <v>MC INTL CB</v>
          </cell>
          <cell r="G2631">
            <v>0.6</v>
          </cell>
          <cell r="H2631">
            <v>0</v>
          </cell>
        </row>
        <row r="2632">
          <cell r="F2632" t="str">
            <v>MC DCC CB</v>
          </cell>
          <cell r="G2632">
            <v>1</v>
          </cell>
          <cell r="H2632">
            <v>0</v>
          </cell>
        </row>
        <row r="2633">
          <cell r="F2633" t="str">
            <v>MC ACQ DIG</v>
          </cell>
          <cell r="G2633">
            <v>0.01</v>
          </cell>
          <cell r="H2633">
            <v>0</v>
          </cell>
        </row>
        <row r="2634">
          <cell r="F2634" t="str">
            <v>MC B2B ACQ</v>
          </cell>
          <cell r="G2634">
            <v>1.57</v>
          </cell>
          <cell r="H2634">
            <v>0</v>
          </cell>
        </row>
        <row r="2635">
          <cell r="F2635" t="str">
            <v>MC NABU</v>
          </cell>
          <cell r="G2635">
            <v>0</v>
          </cell>
          <cell r="H2635">
            <v>1.95E-2</v>
          </cell>
        </row>
        <row r="2636">
          <cell r="F2636" t="str">
            <v>MC CVC2</v>
          </cell>
          <cell r="G2636">
            <v>0</v>
          </cell>
          <cell r="H2636">
            <v>2.5000000000000001E-3</v>
          </cell>
        </row>
        <row r="2637">
          <cell r="F2637" t="str">
            <v>ACT STATUS</v>
          </cell>
          <cell r="G2637">
            <v>0</v>
          </cell>
          <cell r="H2637">
            <v>2.5000000000000001E-2</v>
          </cell>
        </row>
        <row r="2638">
          <cell r="F2638" t="str">
            <v>NO REVRSAL</v>
          </cell>
          <cell r="G2638">
            <v>0</v>
          </cell>
          <cell r="H2638">
            <v>4.4999999999999998E-2</v>
          </cell>
        </row>
        <row r="2639">
          <cell r="F2639" t="str">
            <v>LT RVSL CP</v>
          </cell>
          <cell r="G2639">
            <v>0</v>
          </cell>
          <cell r="H2639">
            <v>4.4999999999999998E-2</v>
          </cell>
        </row>
        <row r="2640">
          <cell r="F2640" t="str">
            <v>LT RVSLCNP</v>
          </cell>
          <cell r="G2640">
            <v>0</v>
          </cell>
          <cell r="H2640">
            <v>4.4999999999999998E-2</v>
          </cell>
        </row>
        <row r="2641">
          <cell r="F2641" t="str">
            <v>LINE ITEM</v>
          </cell>
          <cell r="G2641">
            <v>0</v>
          </cell>
          <cell r="H2641">
            <v>0.01</v>
          </cell>
        </row>
        <row r="2642">
          <cell r="F2642" t="str">
            <v>NO REV T&amp;E</v>
          </cell>
          <cell r="G2642">
            <v>0</v>
          </cell>
          <cell r="H2642">
            <v>4.4999999999999998E-2</v>
          </cell>
        </row>
        <row r="2643">
          <cell r="F2643" t="str">
            <v>LT REV T&amp;E</v>
          </cell>
          <cell r="G2643">
            <v>0</v>
          </cell>
          <cell r="H2643">
            <v>0</v>
          </cell>
        </row>
        <row r="2644">
          <cell r="F2644" t="str">
            <v>MC AVS</v>
          </cell>
          <cell r="G2644">
            <v>0</v>
          </cell>
          <cell r="H2644">
            <v>0.01</v>
          </cell>
        </row>
        <row r="2645">
          <cell r="F2645" t="str">
            <v>MC AU RVSL</v>
          </cell>
          <cell r="G2645">
            <v>0</v>
          </cell>
          <cell r="H2645">
            <v>5.0000000000000001E-3</v>
          </cell>
        </row>
        <row r="2646">
          <cell r="F2646" t="str">
            <v>MC RECLASS</v>
          </cell>
          <cell r="G2646">
            <v>0</v>
          </cell>
          <cell r="H2646">
            <v>0</v>
          </cell>
        </row>
        <row r="2647">
          <cell r="F2647" t="str">
            <v>CASH ADV</v>
          </cell>
          <cell r="G2647">
            <v>0</v>
          </cell>
          <cell r="H2647">
            <v>-2.0499999999999998</v>
          </cell>
        </row>
        <row r="2648">
          <cell r="F2648" t="str">
            <v>INTLCASHAD</v>
          </cell>
          <cell r="G2648">
            <v>-0.09</v>
          </cell>
          <cell r="H2648">
            <v>-3.6</v>
          </cell>
        </row>
        <row r="2649">
          <cell r="F2649" t="str">
            <v>CORP STND</v>
          </cell>
          <cell r="G2649">
            <v>2.95</v>
          </cell>
          <cell r="H2649">
            <v>0.1</v>
          </cell>
        </row>
        <row r="2650">
          <cell r="F2650" t="str">
            <v>WRHS T1  C</v>
          </cell>
          <cell r="G2650">
            <v>0</v>
          </cell>
          <cell r="H2650">
            <v>0</v>
          </cell>
        </row>
        <row r="2651">
          <cell r="F2651" t="str">
            <v>FACE-FACEC</v>
          </cell>
          <cell r="G2651">
            <v>0</v>
          </cell>
          <cell r="H2651">
            <v>0</v>
          </cell>
        </row>
        <row r="2652">
          <cell r="F2652" t="str">
            <v>CORP LG TK</v>
          </cell>
          <cell r="G2652">
            <v>1.25</v>
          </cell>
          <cell r="H2652">
            <v>40</v>
          </cell>
        </row>
        <row r="2653">
          <cell r="F2653" t="str">
            <v>INTL PURCH</v>
          </cell>
          <cell r="G2653">
            <v>2</v>
          </cell>
          <cell r="H2653">
            <v>0</v>
          </cell>
        </row>
        <row r="2654">
          <cell r="F2654" t="str">
            <v>C INTL LG</v>
          </cell>
          <cell r="G2654">
            <v>0.9</v>
          </cell>
          <cell r="H2654">
            <v>30</v>
          </cell>
        </row>
        <row r="2655">
          <cell r="F2655" t="str">
            <v>C INTL II</v>
          </cell>
          <cell r="G2655">
            <v>1.7</v>
          </cell>
          <cell r="H2655">
            <v>0</v>
          </cell>
        </row>
        <row r="2656">
          <cell r="F2656" t="str">
            <v>C DATA III</v>
          </cell>
          <cell r="G2656">
            <v>1.9</v>
          </cell>
          <cell r="H2656">
            <v>0.1</v>
          </cell>
        </row>
        <row r="2657">
          <cell r="F2657" t="str">
            <v>CDATA II C</v>
          </cell>
          <cell r="G2657">
            <v>2.5</v>
          </cell>
          <cell r="H2657">
            <v>0.1</v>
          </cell>
        </row>
        <row r="2658">
          <cell r="F2658" t="str">
            <v>C DATA I</v>
          </cell>
          <cell r="G2658">
            <v>2.7</v>
          </cell>
          <cell r="H2658">
            <v>0.1</v>
          </cell>
        </row>
        <row r="2659">
          <cell r="F2659" t="str">
            <v>CORP T&amp;E2F</v>
          </cell>
          <cell r="G2659">
            <v>2.6</v>
          </cell>
          <cell r="H2659">
            <v>0.1</v>
          </cell>
        </row>
        <row r="2660">
          <cell r="F2660" t="str">
            <v>CORP T&amp;E3F</v>
          </cell>
          <cell r="G2660">
            <v>2.5499999999999998</v>
          </cell>
          <cell r="H2660">
            <v>0.1</v>
          </cell>
        </row>
        <row r="2661">
          <cell r="F2661" t="str">
            <v>CORP T&amp;E1F</v>
          </cell>
          <cell r="G2661">
            <v>2.75</v>
          </cell>
          <cell r="H2661">
            <v>0</v>
          </cell>
        </row>
        <row r="2662">
          <cell r="F2662" t="str">
            <v>SPMKTFLEET</v>
          </cell>
          <cell r="G2662">
            <v>0</v>
          </cell>
          <cell r="H2662">
            <v>0</v>
          </cell>
        </row>
        <row r="2663">
          <cell r="F2663" t="str">
            <v>MC REFCRP1</v>
          </cell>
          <cell r="G2663">
            <v>2.37</v>
          </cell>
          <cell r="H2663">
            <v>0</v>
          </cell>
        </row>
        <row r="2664">
          <cell r="F2664" t="str">
            <v>MC REFCRP2</v>
          </cell>
          <cell r="G2664">
            <v>2.2999999999999998</v>
          </cell>
          <cell r="H2664">
            <v>0</v>
          </cell>
        </row>
        <row r="2665">
          <cell r="F2665" t="str">
            <v>MC REFCRP3</v>
          </cell>
          <cell r="G2665">
            <v>2.21</v>
          </cell>
          <cell r="H2665">
            <v>0</v>
          </cell>
        </row>
        <row r="2666">
          <cell r="F2666" t="str">
            <v>MC REFCRP4</v>
          </cell>
          <cell r="G2666">
            <v>2.16</v>
          </cell>
          <cell r="H2666">
            <v>0</v>
          </cell>
        </row>
        <row r="2667">
          <cell r="F2667" t="str">
            <v>PAYTRACORP</v>
          </cell>
          <cell r="G2667">
            <v>0.19</v>
          </cell>
          <cell r="H2667">
            <v>0.53</v>
          </cell>
        </row>
        <row r="2668">
          <cell r="F2668" t="str">
            <v>FACE-FACEF</v>
          </cell>
          <cell r="G2668">
            <v>0</v>
          </cell>
          <cell r="H2668">
            <v>0</v>
          </cell>
        </row>
        <row r="2669">
          <cell r="F2669" t="str">
            <v>CORPLGTK2</v>
          </cell>
          <cell r="G2669">
            <v>1.2</v>
          </cell>
          <cell r="H2669">
            <v>60</v>
          </cell>
        </row>
        <row r="2670">
          <cell r="F2670" t="str">
            <v>CORPLGTK3</v>
          </cell>
          <cell r="G2670">
            <v>1.1499999999999999</v>
          </cell>
          <cell r="H2670">
            <v>80</v>
          </cell>
        </row>
        <row r="2671">
          <cell r="F2671" t="str">
            <v>F 2 F PET</v>
          </cell>
          <cell r="G2671">
            <v>0</v>
          </cell>
          <cell r="H2671">
            <v>0</v>
          </cell>
        </row>
        <row r="2672">
          <cell r="F2672" t="str">
            <v>CDATA II F</v>
          </cell>
          <cell r="G2672">
            <v>2.5</v>
          </cell>
          <cell r="H2672">
            <v>0.1</v>
          </cell>
        </row>
        <row r="2673">
          <cell r="F2673" t="str">
            <v>C LGTK1MPG</v>
          </cell>
          <cell r="G2673">
            <v>1.2</v>
          </cell>
          <cell r="H2673">
            <v>0</v>
          </cell>
        </row>
        <row r="2674">
          <cell r="F2674" t="str">
            <v>C LGTK2MPG</v>
          </cell>
          <cell r="G2674">
            <v>1</v>
          </cell>
          <cell r="H2674">
            <v>0</v>
          </cell>
        </row>
        <row r="2675">
          <cell r="F2675" t="str">
            <v>C LGTK3MPG</v>
          </cell>
          <cell r="G2675">
            <v>0.89999999999999991</v>
          </cell>
          <cell r="H2675">
            <v>0</v>
          </cell>
        </row>
        <row r="2676">
          <cell r="F2676" t="str">
            <v>CDATAIIPET</v>
          </cell>
          <cell r="G2676">
            <v>2.2000000000000002</v>
          </cell>
          <cell r="H2676">
            <v>0.1</v>
          </cell>
        </row>
        <row r="2677">
          <cell r="F2677" t="str">
            <v>ZEROICHG</v>
          </cell>
          <cell r="G2677">
            <v>0</v>
          </cell>
          <cell r="H2677">
            <v>0</v>
          </cell>
        </row>
        <row r="2678">
          <cell r="F2678" t="str">
            <v>CHRTY FLT</v>
          </cell>
          <cell r="G2678">
            <v>2</v>
          </cell>
          <cell r="H2678">
            <v>0.1</v>
          </cell>
        </row>
        <row r="2679">
          <cell r="F2679" t="str">
            <v>CHRTYPURCH</v>
          </cell>
          <cell r="G2679">
            <v>2</v>
          </cell>
          <cell r="H2679">
            <v>0.1</v>
          </cell>
        </row>
        <row r="2680">
          <cell r="F2680" t="str">
            <v>CHRTY ZERO</v>
          </cell>
          <cell r="G2680">
            <v>0</v>
          </cell>
          <cell r="H2680">
            <v>0</v>
          </cell>
        </row>
        <row r="2681">
          <cell r="F2681" t="str">
            <v>CHRTYCOMDR</v>
          </cell>
          <cell r="G2681">
            <v>0.05</v>
          </cell>
          <cell r="H2681">
            <v>0.21</v>
          </cell>
        </row>
        <row r="2682">
          <cell r="F2682" t="str">
            <v>CHRTYCMDRF</v>
          </cell>
          <cell r="G2682">
            <v>0.05</v>
          </cell>
          <cell r="H2682">
            <v>0.22</v>
          </cell>
        </row>
        <row r="2683">
          <cell r="F2683" t="str">
            <v>CHRTYZRODR</v>
          </cell>
          <cell r="G2683">
            <v>0</v>
          </cell>
          <cell r="H2683">
            <v>0</v>
          </cell>
        </row>
        <row r="2684">
          <cell r="F2684" t="str">
            <v>CHRTYZODRF</v>
          </cell>
          <cell r="G2684">
            <v>0</v>
          </cell>
          <cell r="H2684">
            <v>0</v>
          </cell>
        </row>
        <row r="2685">
          <cell r="F2685" t="str">
            <v>WRHS D R</v>
          </cell>
          <cell r="G2685">
            <v>0</v>
          </cell>
          <cell r="H2685">
            <v>0</v>
          </cell>
        </row>
        <row r="2686">
          <cell r="F2686" t="str">
            <v>WRHS T1D R</v>
          </cell>
          <cell r="G2686">
            <v>0</v>
          </cell>
          <cell r="H2686">
            <v>0</v>
          </cell>
        </row>
        <row r="2687">
          <cell r="F2687" t="str">
            <v>WRHSMAXDR</v>
          </cell>
          <cell r="G2687">
            <v>0</v>
          </cell>
          <cell r="H2687">
            <v>0</v>
          </cell>
        </row>
        <row r="2688">
          <cell r="F2688" t="str">
            <v>LG TKT D R</v>
          </cell>
          <cell r="G2688">
            <v>0.05</v>
          </cell>
          <cell r="H2688">
            <v>0.21</v>
          </cell>
        </row>
        <row r="2689">
          <cell r="F2689" t="str">
            <v>LGTKT1EDR</v>
          </cell>
          <cell r="G2689">
            <v>0.05</v>
          </cell>
          <cell r="H2689">
            <v>0.21</v>
          </cell>
        </row>
        <row r="2690">
          <cell r="F2690" t="str">
            <v>LGTKT2 D R</v>
          </cell>
          <cell r="G2690">
            <v>0.05</v>
          </cell>
          <cell r="H2690">
            <v>0.21</v>
          </cell>
        </row>
        <row r="2691">
          <cell r="F2691" t="str">
            <v>LGTKT2EDR</v>
          </cell>
          <cell r="G2691">
            <v>0.05</v>
          </cell>
          <cell r="H2691">
            <v>0.21</v>
          </cell>
        </row>
        <row r="2692">
          <cell r="F2692" t="str">
            <v>LGTKT3 D R</v>
          </cell>
          <cell r="G2692">
            <v>0.05</v>
          </cell>
          <cell r="H2692">
            <v>0.21</v>
          </cell>
        </row>
        <row r="2693">
          <cell r="F2693" t="str">
            <v>LGTKT3EDR</v>
          </cell>
          <cell r="G2693">
            <v>0.05</v>
          </cell>
          <cell r="H2693">
            <v>0.21</v>
          </cell>
        </row>
        <row r="2694">
          <cell r="F2694" t="str">
            <v>F 2 F D R</v>
          </cell>
          <cell r="G2694">
            <v>0</v>
          </cell>
          <cell r="H2694">
            <v>0</v>
          </cell>
        </row>
        <row r="2695">
          <cell r="F2695" t="str">
            <v>F2FENH D R</v>
          </cell>
          <cell r="G2695">
            <v>0</v>
          </cell>
          <cell r="H2695">
            <v>0</v>
          </cell>
        </row>
        <row r="2696">
          <cell r="F2696" t="str">
            <v>F2F DR FLT</v>
          </cell>
          <cell r="G2696">
            <v>0</v>
          </cell>
          <cell r="H2696">
            <v>0</v>
          </cell>
        </row>
        <row r="2697">
          <cell r="F2697" t="str">
            <v>F2FPET D R</v>
          </cell>
          <cell r="G2697">
            <v>0</v>
          </cell>
          <cell r="H2697">
            <v>0</v>
          </cell>
        </row>
        <row r="2698">
          <cell r="F2698" t="str">
            <v>F2FPET EDR</v>
          </cell>
          <cell r="G2698">
            <v>0</v>
          </cell>
          <cell r="H2698">
            <v>0</v>
          </cell>
        </row>
        <row r="2699">
          <cell r="F2699" t="str">
            <v>DATAIIID R</v>
          </cell>
          <cell r="G2699">
            <v>0.05</v>
          </cell>
          <cell r="H2699">
            <v>0.21</v>
          </cell>
        </row>
        <row r="2700">
          <cell r="F2700" t="str">
            <v>DATA3E DR</v>
          </cell>
          <cell r="G2700">
            <v>0.05</v>
          </cell>
          <cell r="H2700">
            <v>0.21</v>
          </cell>
        </row>
        <row r="2701">
          <cell r="F2701" t="str">
            <v>DATAII D R</v>
          </cell>
          <cell r="G2701">
            <v>0.05</v>
          </cell>
          <cell r="H2701">
            <v>0.21</v>
          </cell>
        </row>
        <row r="2702">
          <cell r="F2702" t="str">
            <v>DATAIIE DR</v>
          </cell>
          <cell r="G2702">
            <v>0.05</v>
          </cell>
          <cell r="H2702">
            <v>0.21</v>
          </cell>
        </row>
        <row r="2703">
          <cell r="F2703" t="str">
            <v>DII DR FLT</v>
          </cell>
          <cell r="G2703">
            <v>0.05</v>
          </cell>
          <cell r="H2703">
            <v>0.21</v>
          </cell>
        </row>
        <row r="2704">
          <cell r="F2704" t="str">
            <v>DII PETD R</v>
          </cell>
          <cell r="G2704">
            <v>0.05</v>
          </cell>
          <cell r="H2704">
            <v>0.21</v>
          </cell>
        </row>
        <row r="2705">
          <cell r="F2705" t="str">
            <v>DIIPET EDR</v>
          </cell>
          <cell r="G2705">
            <v>0.05</v>
          </cell>
          <cell r="H2705">
            <v>0.21</v>
          </cell>
        </row>
        <row r="2706">
          <cell r="F2706" t="str">
            <v>DATA I D R</v>
          </cell>
          <cell r="G2706">
            <v>0.05</v>
          </cell>
          <cell r="H2706">
            <v>0.21</v>
          </cell>
        </row>
        <row r="2707">
          <cell r="F2707" t="str">
            <v>DATA I EDR</v>
          </cell>
          <cell r="G2707">
            <v>0.05</v>
          </cell>
          <cell r="H2707">
            <v>0.21</v>
          </cell>
        </row>
        <row r="2708">
          <cell r="F2708" t="str">
            <v>T&amp;E 3 D R</v>
          </cell>
          <cell r="G2708">
            <v>0.05</v>
          </cell>
          <cell r="H2708">
            <v>0.21</v>
          </cell>
        </row>
        <row r="2709">
          <cell r="F2709" t="str">
            <v>T&amp;E 2 D R</v>
          </cell>
          <cell r="G2709">
            <v>0.05</v>
          </cell>
          <cell r="H2709">
            <v>0.21</v>
          </cell>
        </row>
        <row r="2710">
          <cell r="F2710" t="str">
            <v>T&amp;E 1 D R</v>
          </cell>
          <cell r="G2710">
            <v>0.05</v>
          </cell>
          <cell r="H2710">
            <v>0.21</v>
          </cell>
        </row>
        <row r="2711">
          <cell r="F2711" t="str">
            <v>T&amp;E3DR FLT</v>
          </cell>
          <cell r="G2711">
            <v>0.05</v>
          </cell>
          <cell r="H2711">
            <v>0.21</v>
          </cell>
        </row>
        <row r="2712">
          <cell r="F2712" t="str">
            <v>T&amp;E2DR FLT</v>
          </cell>
          <cell r="G2712">
            <v>0.05</v>
          </cell>
          <cell r="H2712">
            <v>0.21</v>
          </cell>
        </row>
        <row r="2713">
          <cell r="F2713" t="str">
            <v>T&amp;E1DR FLT</v>
          </cell>
          <cell r="G2713">
            <v>0.05</v>
          </cell>
          <cell r="H2713">
            <v>0.21</v>
          </cell>
        </row>
        <row r="2714">
          <cell r="F2714" t="str">
            <v>T&amp;E 3 EDR</v>
          </cell>
          <cell r="G2714">
            <v>0.05</v>
          </cell>
          <cell r="H2714">
            <v>0.21</v>
          </cell>
        </row>
        <row r="2715">
          <cell r="F2715" t="str">
            <v>T&amp;E 2 EDR</v>
          </cell>
          <cell r="G2715">
            <v>0.05</v>
          </cell>
          <cell r="H2715">
            <v>0.21</v>
          </cell>
        </row>
        <row r="2716">
          <cell r="F2716" t="str">
            <v>T&amp;E 1 EDR</v>
          </cell>
          <cell r="G2716">
            <v>0.05</v>
          </cell>
          <cell r="H2716">
            <v>0.21</v>
          </cell>
        </row>
        <row r="2717">
          <cell r="F2717" t="str">
            <v>UTLTY D R</v>
          </cell>
          <cell r="G2717">
            <v>0.05</v>
          </cell>
          <cell r="H2717">
            <v>0.21</v>
          </cell>
        </row>
        <row r="2718">
          <cell r="F2718" t="str">
            <v>UTLTY EDR</v>
          </cell>
          <cell r="G2718">
            <v>0.05</v>
          </cell>
          <cell r="H2718">
            <v>0.21</v>
          </cell>
        </row>
        <row r="2719">
          <cell r="F2719" t="str">
            <v>COMSPMKD R</v>
          </cell>
          <cell r="G2719">
            <v>0</v>
          </cell>
          <cell r="H2719">
            <v>0</v>
          </cell>
        </row>
        <row r="2720">
          <cell r="F2720" t="str">
            <v>SMKTBUSEDR</v>
          </cell>
          <cell r="G2720">
            <v>0</v>
          </cell>
          <cell r="H2720">
            <v>0</v>
          </cell>
        </row>
        <row r="2721">
          <cell r="F2721" t="str">
            <v>SMKTBUSFDR</v>
          </cell>
          <cell r="G2721">
            <v>0</v>
          </cell>
          <cell r="H2721">
            <v>0</v>
          </cell>
        </row>
        <row r="2722">
          <cell r="F2722" t="str">
            <v>LGTK1MPGDR</v>
          </cell>
          <cell r="G2722">
            <v>0.05</v>
          </cell>
          <cell r="H2722">
            <v>0.21</v>
          </cell>
        </row>
        <row r="2723">
          <cell r="F2723" t="str">
            <v>LTK1MPGEDR</v>
          </cell>
          <cell r="G2723">
            <v>0.05</v>
          </cell>
          <cell r="H2723">
            <v>0.21</v>
          </cell>
        </row>
        <row r="2724">
          <cell r="F2724" t="str">
            <v>LGTK2MPGDR</v>
          </cell>
          <cell r="G2724">
            <v>0.05</v>
          </cell>
          <cell r="H2724">
            <v>0.21</v>
          </cell>
        </row>
        <row r="2725">
          <cell r="F2725" t="str">
            <v>LTK2MPGEDR</v>
          </cell>
          <cell r="G2725">
            <v>0.05</v>
          </cell>
          <cell r="H2725">
            <v>0.21</v>
          </cell>
        </row>
        <row r="2726">
          <cell r="F2726" t="str">
            <v>LGTK3MPGDR</v>
          </cell>
          <cell r="G2726">
            <v>0.05</v>
          </cell>
          <cell r="H2726">
            <v>0.21</v>
          </cell>
        </row>
        <row r="2727">
          <cell r="F2727" t="str">
            <v>LTK3MPGEDR</v>
          </cell>
          <cell r="G2727">
            <v>0.05</v>
          </cell>
          <cell r="H2727">
            <v>0.21</v>
          </cell>
        </row>
        <row r="2728">
          <cell r="F2728" t="str">
            <v>CORPSTNDDR</v>
          </cell>
          <cell r="G2728">
            <v>0.05</v>
          </cell>
          <cell r="H2728">
            <v>0.21</v>
          </cell>
        </row>
        <row r="2729">
          <cell r="F2729" t="str">
            <v>CORPSTDEDR</v>
          </cell>
          <cell r="G2729">
            <v>0.05</v>
          </cell>
          <cell r="H2729">
            <v>0.21</v>
          </cell>
        </row>
        <row r="2730">
          <cell r="F2730" t="str">
            <v>REFCRP1D R</v>
          </cell>
          <cell r="G2730">
            <v>0</v>
          </cell>
          <cell r="H2730">
            <v>0</v>
          </cell>
        </row>
        <row r="2731">
          <cell r="F2731" t="str">
            <v>REFCRP2D R</v>
          </cell>
          <cell r="G2731">
            <v>0</v>
          </cell>
          <cell r="H2731">
            <v>0</v>
          </cell>
        </row>
        <row r="2732">
          <cell r="F2732" t="str">
            <v>REFCRP3D R</v>
          </cell>
          <cell r="G2732">
            <v>0</v>
          </cell>
          <cell r="H2732">
            <v>0</v>
          </cell>
        </row>
        <row r="2733">
          <cell r="F2733" t="str">
            <v>REFCRP4D R</v>
          </cell>
          <cell r="G2733">
            <v>0</v>
          </cell>
          <cell r="H2733">
            <v>0</v>
          </cell>
        </row>
        <row r="2734">
          <cell r="F2734" t="str">
            <v>ITLCSTDDR</v>
          </cell>
          <cell r="G2734">
            <v>0.05</v>
          </cell>
          <cell r="H2734">
            <v>0.21</v>
          </cell>
        </row>
        <row r="2735">
          <cell r="F2735" t="str">
            <v>ITL II D R</v>
          </cell>
          <cell r="G2735">
            <v>0.05</v>
          </cell>
          <cell r="H2735">
            <v>0.21</v>
          </cell>
        </row>
        <row r="2736">
          <cell r="F2736" t="str">
            <v>ITLLGTKTDR</v>
          </cell>
          <cell r="G2736">
            <v>0.05</v>
          </cell>
          <cell r="H2736">
            <v>0.21</v>
          </cell>
        </row>
        <row r="2737">
          <cell r="F2737" t="str">
            <v>ITLPSTD DR</v>
          </cell>
          <cell r="G2737">
            <v>0.05</v>
          </cell>
          <cell r="H2737">
            <v>0.21</v>
          </cell>
        </row>
        <row r="2738">
          <cell r="F2738" t="str">
            <v>WHSE DRF</v>
          </cell>
          <cell r="G2738">
            <v>0</v>
          </cell>
          <cell r="H2738">
            <v>0</v>
          </cell>
        </row>
        <row r="2739">
          <cell r="F2739" t="str">
            <v>WHSE T1DRF</v>
          </cell>
          <cell r="G2739">
            <v>0</v>
          </cell>
          <cell r="H2739">
            <v>0</v>
          </cell>
        </row>
        <row r="2740">
          <cell r="F2740" t="str">
            <v>WRHSMAXDRF</v>
          </cell>
          <cell r="G2740">
            <v>0</v>
          </cell>
          <cell r="H2740">
            <v>0</v>
          </cell>
        </row>
        <row r="2741">
          <cell r="F2741" t="str">
            <v>LG TKT DRF</v>
          </cell>
          <cell r="G2741">
            <v>0.05</v>
          </cell>
          <cell r="H2741">
            <v>0.22</v>
          </cell>
        </row>
        <row r="2742">
          <cell r="F2742" t="str">
            <v>LGTKT1EDRF</v>
          </cell>
          <cell r="G2742">
            <v>0.05</v>
          </cell>
          <cell r="H2742">
            <v>0.22</v>
          </cell>
        </row>
        <row r="2743">
          <cell r="F2743" t="str">
            <v>LGTKT2 DRF</v>
          </cell>
          <cell r="G2743">
            <v>0.05</v>
          </cell>
          <cell r="H2743">
            <v>0.22</v>
          </cell>
        </row>
        <row r="2744">
          <cell r="F2744" t="str">
            <v>LGTKT2EDRF</v>
          </cell>
          <cell r="G2744">
            <v>0.05</v>
          </cell>
          <cell r="H2744">
            <v>0.22</v>
          </cell>
        </row>
        <row r="2745">
          <cell r="F2745" t="str">
            <v>LGTKT3 DRF</v>
          </cell>
          <cell r="G2745">
            <v>0.05</v>
          </cell>
          <cell r="H2745">
            <v>0.22</v>
          </cell>
        </row>
        <row r="2746">
          <cell r="F2746" t="str">
            <v>LGTKT3EDRF</v>
          </cell>
          <cell r="G2746">
            <v>0.05</v>
          </cell>
          <cell r="H2746">
            <v>0.22</v>
          </cell>
        </row>
        <row r="2747">
          <cell r="F2747" t="str">
            <v>F 2 F DRF</v>
          </cell>
          <cell r="G2747">
            <v>0</v>
          </cell>
          <cell r="H2747">
            <v>0</v>
          </cell>
        </row>
        <row r="2748">
          <cell r="F2748" t="str">
            <v>F2FENH DRF</v>
          </cell>
          <cell r="G2748">
            <v>0</v>
          </cell>
          <cell r="H2748">
            <v>0</v>
          </cell>
        </row>
        <row r="2749">
          <cell r="F2749" t="str">
            <v>F2FDRF FLT</v>
          </cell>
          <cell r="G2749">
            <v>0</v>
          </cell>
          <cell r="H2749">
            <v>0</v>
          </cell>
        </row>
        <row r="2750">
          <cell r="F2750" t="str">
            <v>F2FPET DRF</v>
          </cell>
          <cell r="G2750">
            <v>0</v>
          </cell>
          <cell r="H2750">
            <v>0</v>
          </cell>
        </row>
        <row r="2751">
          <cell r="F2751" t="str">
            <v>F2FPETEDRF</v>
          </cell>
          <cell r="G2751">
            <v>0</v>
          </cell>
          <cell r="H2751">
            <v>0</v>
          </cell>
        </row>
        <row r="2752">
          <cell r="F2752" t="str">
            <v>DATAIIIDRF</v>
          </cell>
          <cell r="G2752">
            <v>0.05</v>
          </cell>
          <cell r="H2752">
            <v>0.22</v>
          </cell>
        </row>
        <row r="2753">
          <cell r="F2753" t="str">
            <v>DATA3E DRF</v>
          </cell>
          <cell r="G2753">
            <v>0.05</v>
          </cell>
          <cell r="H2753">
            <v>0.22</v>
          </cell>
        </row>
        <row r="2754">
          <cell r="F2754" t="str">
            <v>DATAII DRF</v>
          </cell>
          <cell r="G2754">
            <v>0.05</v>
          </cell>
          <cell r="H2754">
            <v>0.22</v>
          </cell>
        </row>
        <row r="2755">
          <cell r="F2755" t="str">
            <v>DATA2E DRF</v>
          </cell>
          <cell r="G2755">
            <v>0.05</v>
          </cell>
          <cell r="H2755">
            <v>0.22</v>
          </cell>
        </row>
        <row r="2756">
          <cell r="F2756" t="str">
            <v>DIIDRF FLT</v>
          </cell>
          <cell r="G2756">
            <v>0.05</v>
          </cell>
          <cell r="H2756">
            <v>0.22</v>
          </cell>
        </row>
        <row r="2757">
          <cell r="F2757" t="str">
            <v>DII PETDRF</v>
          </cell>
          <cell r="G2757">
            <v>0.05</v>
          </cell>
          <cell r="H2757">
            <v>0.22</v>
          </cell>
        </row>
        <row r="2758">
          <cell r="F2758" t="str">
            <v>DIIPETEDRF</v>
          </cell>
          <cell r="G2758">
            <v>0.05</v>
          </cell>
          <cell r="H2758">
            <v>0.22</v>
          </cell>
        </row>
        <row r="2759">
          <cell r="F2759" t="str">
            <v>DATA I DRF</v>
          </cell>
          <cell r="G2759">
            <v>0.05</v>
          </cell>
          <cell r="H2759">
            <v>0.22</v>
          </cell>
        </row>
        <row r="2760">
          <cell r="F2760" t="str">
            <v>DATAI EDRF</v>
          </cell>
          <cell r="G2760">
            <v>0.05</v>
          </cell>
          <cell r="H2760">
            <v>0.22</v>
          </cell>
        </row>
        <row r="2761">
          <cell r="F2761" t="str">
            <v>T&amp;E 3 DRF</v>
          </cell>
          <cell r="G2761">
            <v>0.05</v>
          </cell>
          <cell r="H2761">
            <v>0.22</v>
          </cell>
        </row>
        <row r="2762">
          <cell r="F2762" t="str">
            <v>T&amp;E 2 DRF</v>
          </cell>
          <cell r="G2762">
            <v>0.05</v>
          </cell>
          <cell r="H2762">
            <v>0.22</v>
          </cell>
        </row>
        <row r="2763">
          <cell r="F2763" t="str">
            <v>T&amp;E 1 DRF</v>
          </cell>
          <cell r="G2763">
            <v>0.05</v>
          </cell>
          <cell r="H2763">
            <v>0.22</v>
          </cell>
        </row>
        <row r="2764">
          <cell r="F2764" t="str">
            <v>T&amp;E3DRFFLT</v>
          </cell>
          <cell r="G2764">
            <v>0.05</v>
          </cell>
          <cell r="H2764">
            <v>0.22</v>
          </cell>
        </row>
        <row r="2765">
          <cell r="F2765" t="str">
            <v>T&amp;E2DRFFLT</v>
          </cell>
          <cell r="G2765">
            <v>0.05</v>
          </cell>
          <cell r="H2765">
            <v>0.22</v>
          </cell>
        </row>
        <row r="2766">
          <cell r="F2766" t="str">
            <v>T&amp;E1DRFFLT</v>
          </cell>
          <cell r="G2766">
            <v>0.05</v>
          </cell>
          <cell r="H2766">
            <v>0.22</v>
          </cell>
        </row>
        <row r="2767">
          <cell r="F2767" t="str">
            <v>T&amp;E3 EDRF</v>
          </cell>
          <cell r="G2767">
            <v>0.05</v>
          </cell>
          <cell r="H2767">
            <v>0.22</v>
          </cell>
        </row>
        <row r="2768">
          <cell r="F2768" t="str">
            <v>T&amp;E2 EDRF</v>
          </cell>
          <cell r="G2768">
            <v>0.05</v>
          </cell>
          <cell r="H2768">
            <v>0.22</v>
          </cell>
        </row>
        <row r="2769">
          <cell r="F2769" t="str">
            <v>T&amp;E1 EDRF</v>
          </cell>
          <cell r="G2769">
            <v>0.05</v>
          </cell>
          <cell r="H2769">
            <v>0.22</v>
          </cell>
        </row>
        <row r="2770">
          <cell r="F2770" t="str">
            <v>UTLTY DRF</v>
          </cell>
          <cell r="G2770">
            <v>0.05</v>
          </cell>
          <cell r="H2770">
            <v>0.22</v>
          </cell>
        </row>
        <row r="2771">
          <cell r="F2771" t="str">
            <v>UTLTYEDRF</v>
          </cell>
          <cell r="G2771">
            <v>0.05</v>
          </cell>
          <cell r="H2771">
            <v>0.22</v>
          </cell>
        </row>
        <row r="2772">
          <cell r="F2772" t="str">
            <v>COMSPMKDRF</v>
          </cell>
          <cell r="G2772">
            <v>0</v>
          </cell>
          <cell r="H2772">
            <v>0</v>
          </cell>
        </row>
        <row r="2773">
          <cell r="F2773" t="str">
            <v>SMKTBEDRF</v>
          </cell>
          <cell r="G2773">
            <v>0</v>
          </cell>
          <cell r="H2773">
            <v>0</v>
          </cell>
        </row>
        <row r="2774">
          <cell r="F2774" t="str">
            <v>SMKTBFDRF</v>
          </cell>
          <cell r="G2774">
            <v>0</v>
          </cell>
          <cell r="H2774">
            <v>0</v>
          </cell>
        </row>
        <row r="2775">
          <cell r="F2775" t="str">
            <v>LTK1MPGDRF</v>
          </cell>
          <cell r="G2775">
            <v>0.05</v>
          </cell>
          <cell r="H2775">
            <v>0.22</v>
          </cell>
        </row>
        <row r="2776">
          <cell r="F2776" t="str">
            <v>TK1MPGEDRF</v>
          </cell>
          <cell r="G2776">
            <v>0.05</v>
          </cell>
          <cell r="H2776">
            <v>0.22</v>
          </cell>
        </row>
        <row r="2777">
          <cell r="F2777" t="str">
            <v>LTK2MPGDRF</v>
          </cell>
          <cell r="G2777">
            <v>0.05</v>
          </cell>
          <cell r="H2777">
            <v>0.22</v>
          </cell>
        </row>
        <row r="2778">
          <cell r="F2778" t="str">
            <v>TK2MPGEDRF</v>
          </cell>
          <cell r="G2778">
            <v>0.05</v>
          </cell>
          <cell r="H2778">
            <v>0.22</v>
          </cell>
        </row>
        <row r="2779">
          <cell r="F2779" t="str">
            <v>LTK3MPGDRF</v>
          </cell>
          <cell r="G2779">
            <v>0.05</v>
          </cell>
          <cell r="H2779">
            <v>0.22</v>
          </cell>
        </row>
        <row r="2780">
          <cell r="F2780" t="str">
            <v>TK3MPGEDRF</v>
          </cell>
          <cell r="G2780">
            <v>0.05</v>
          </cell>
          <cell r="H2780">
            <v>0.22</v>
          </cell>
        </row>
        <row r="2781">
          <cell r="F2781" t="str">
            <v>CORPSTDDRF</v>
          </cell>
          <cell r="G2781">
            <v>0.05</v>
          </cell>
          <cell r="H2781">
            <v>0.22</v>
          </cell>
        </row>
        <row r="2782">
          <cell r="F2782" t="str">
            <v>C STD EDRF</v>
          </cell>
          <cell r="G2782">
            <v>0.05</v>
          </cell>
          <cell r="H2782">
            <v>0.22</v>
          </cell>
        </row>
        <row r="2783">
          <cell r="F2783" t="str">
            <v>REFCRP1DRF</v>
          </cell>
          <cell r="G2783">
            <v>0</v>
          </cell>
          <cell r="H2783">
            <v>0</v>
          </cell>
        </row>
        <row r="2784">
          <cell r="F2784" t="str">
            <v>REFCRP2DRF</v>
          </cell>
          <cell r="G2784">
            <v>0</v>
          </cell>
          <cell r="H2784">
            <v>0</v>
          </cell>
        </row>
        <row r="2785">
          <cell r="F2785" t="str">
            <v>REFCRP3DRF</v>
          </cell>
          <cell r="G2785">
            <v>0</v>
          </cell>
          <cell r="H2785">
            <v>0</v>
          </cell>
        </row>
        <row r="2786">
          <cell r="F2786" t="str">
            <v>REFCRP4DRF</v>
          </cell>
          <cell r="G2786">
            <v>0</v>
          </cell>
          <cell r="H2786">
            <v>0</v>
          </cell>
        </row>
        <row r="2787">
          <cell r="F2787" t="str">
            <v>ITLCSTDDRF</v>
          </cell>
          <cell r="G2787">
            <v>0.05</v>
          </cell>
          <cell r="H2787">
            <v>0.22</v>
          </cell>
        </row>
        <row r="2788">
          <cell r="F2788" t="str">
            <v>ITL II DRF</v>
          </cell>
          <cell r="G2788">
            <v>0.05</v>
          </cell>
          <cell r="H2788">
            <v>0.22</v>
          </cell>
        </row>
        <row r="2789">
          <cell r="F2789" t="str">
            <v>ITLLGTKDRF</v>
          </cell>
          <cell r="G2789">
            <v>0.05</v>
          </cell>
          <cell r="H2789">
            <v>0.22</v>
          </cell>
        </row>
        <row r="2790">
          <cell r="F2790" t="str">
            <v>ITLPSTDDRF</v>
          </cell>
          <cell r="G2790">
            <v>0.05</v>
          </cell>
          <cell r="H2790">
            <v>0.22</v>
          </cell>
        </row>
        <row r="2791">
          <cell r="F2791" t="str">
            <v>ITLSMTKCDR</v>
          </cell>
          <cell r="G2791">
            <v>0.05</v>
          </cell>
          <cell r="H2791">
            <v>0.21</v>
          </cell>
        </row>
        <row r="2792">
          <cell r="F2792" t="str">
            <v>I SMTKCDRF</v>
          </cell>
          <cell r="G2792">
            <v>0.05</v>
          </cell>
          <cell r="H2792">
            <v>0.22</v>
          </cell>
        </row>
        <row r="2793">
          <cell r="F2793" t="str">
            <v>SMTKTC D R</v>
          </cell>
          <cell r="G2793">
            <v>0.05</v>
          </cell>
          <cell r="H2793">
            <v>0.21</v>
          </cell>
        </row>
        <row r="2794">
          <cell r="F2794" t="str">
            <v>SMTKTC DRF</v>
          </cell>
          <cell r="G2794">
            <v>0.05</v>
          </cell>
          <cell r="H2794">
            <v>0.22</v>
          </cell>
        </row>
        <row r="2795">
          <cell r="F2795" t="str">
            <v>SMTKTT1CDR</v>
          </cell>
          <cell r="G2795">
            <v>0.05</v>
          </cell>
          <cell r="H2795">
            <v>0.21</v>
          </cell>
        </row>
        <row r="2796">
          <cell r="F2796" t="str">
            <v>SMTKT1CDRF</v>
          </cell>
          <cell r="G2796">
            <v>0.05</v>
          </cell>
          <cell r="H2796">
            <v>0.22</v>
          </cell>
        </row>
        <row r="2797">
          <cell r="F2797" t="str">
            <v>ISMTKT1CDR</v>
          </cell>
          <cell r="G2797">
            <v>0.05</v>
          </cell>
          <cell r="H2797">
            <v>0.21</v>
          </cell>
        </row>
        <row r="2798">
          <cell r="F2798" t="str">
            <v>ISMTK1CDRF</v>
          </cell>
          <cell r="G2798">
            <v>0.05</v>
          </cell>
          <cell r="H2798">
            <v>0.22</v>
          </cell>
        </row>
        <row r="2799">
          <cell r="F2799" t="str">
            <v>LGTXTMPG4</v>
          </cell>
          <cell r="G2799">
            <v>0.8</v>
          </cell>
          <cell r="H2799">
            <v>0</v>
          </cell>
        </row>
        <row r="2800">
          <cell r="F2800" t="str">
            <v>LGMPG4 DR</v>
          </cell>
          <cell r="G2800">
            <v>0.05</v>
          </cell>
          <cell r="H2800">
            <v>0.21</v>
          </cell>
        </row>
        <row r="2801">
          <cell r="F2801" t="str">
            <v>LGMPG4 DRF</v>
          </cell>
          <cell r="G2801">
            <v>0.05</v>
          </cell>
          <cell r="H2801">
            <v>0.22</v>
          </cell>
        </row>
        <row r="2802">
          <cell r="F2802" t="str">
            <v>LGTXTMPG5</v>
          </cell>
          <cell r="G2802">
            <v>0.7</v>
          </cell>
          <cell r="H2802">
            <v>0</v>
          </cell>
        </row>
        <row r="2803">
          <cell r="F2803" t="str">
            <v>LGMPG5 DR</v>
          </cell>
          <cell r="G2803">
            <v>0.05</v>
          </cell>
          <cell r="H2803">
            <v>0.21</v>
          </cell>
        </row>
        <row r="2804">
          <cell r="F2804" t="str">
            <v>LGMPG5 DRF</v>
          </cell>
          <cell r="G2804">
            <v>0.05</v>
          </cell>
          <cell r="H2804">
            <v>0.22</v>
          </cell>
        </row>
        <row r="2805">
          <cell r="F2805" t="str">
            <v>CT&amp;E1 BE F</v>
          </cell>
          <cell r="G2805">
            <v>2.75</v>
          </cell>
          <cell r="H2805">
            <v>0</v>
          </cell>
        </row>
        <row r="2806">
          <cell r="F2806" t="str">
            <v>CDATAIII F</v>
          </cell>
          <cell r="G2806">
            <v>1.9</v>
          </cell>
          <cell r="H2806">
            <v>0.1</v>
          </cell>
        </row>
        <row r="2807">
          <cell r="F2807" t="str">
            <v>C DATA I F</v>
          </cell>
          <cell r="G2807">
            <v>2.7</v>
          </cell>
          <cell r="H2807">
            <v>0.1</v>
          </cell>
        </row>
        <row r="2808">
          <cell r="F2808" t="str">
            <v>C LGTK I F</v>
          </cell>
          <cell r="G2808">
            <v>1.25</v>
          </cell>
          <cell r="H2808">
            <v>40</v>
          </cell>
        </row>
        <row r="2809">
          <cell r="F2809" t="str">
            <v>C LGTKII F</v>
          </cell>
          <cell r="G2809">
            <v>1.2</v>
          </cell>
          <cell r="H2809">
            <v>60</v>
          </cell>
        </row>
        <row r="2810">
          <cell r="F2810" t="str">
            <v>C LGTKIIIF</v>
          </cell>
          <cell r="G2810">
            <v>1.1499999999999999</v>
          </cell>
          <cell r="H2810">
            <v>80</v>
          </cell>
        </row>
        <row r="2811">
          <cell r="F2811" t="str">
            <v>CORPSTND F</v>
          </cell>
          <cell r="G2811">
            <v>2.95</v>
          </cell>
          <cell r="H2811">
            <v>0.1</v>
          </cell>
        </row>
        <row r="2812">
          <cell r="F2812" t="str">
            <v>M2M BSA</v>
          </cell>
          <cell r="G2812">
            <v>2.13</v>
          </cell>
          <cell r="H2812">
            <v>0</v>
          </cell>
        </row>
        <row r="2813">
          <cell r="F2813" t="str">
            <v>T&amp;E1BEFDR</v>
          </cell>
          <cell r="G2813">
            <v>0.05</v>
          </cell>
          <cell r="H2813">
            <v>0.21</v>
          </cell>
        </row>
        <row r="2814">
          <cell r="F2814" t="str">
            <v>T&amp;E1BEFDRF</v>
          </cell>
          <cell r="G2814">
            <v>0.05</v>
          </cell>
          <cell r="H2814">
            <v>0.22</v>
          </cell>
        </row>
        <row r="2815">
          <cell r="F2815" t="str">
            <v>T&amp;E AIR P</v>
          </cell>
          <cell r="G2815">
            <v>2.5499999999999998</v>
          </cell>
          <cell r="H2815">
            <v>0.1</v>
          </cell>
        </row>
        <row r="2816">
          <cell r="F2816" t="str">
            <v>T&amp;E AIR F</v>
          </cell>
          <cell r="G2816">
            <v>2.5499999999999998</v>
          </cell>
          <cell r="H2816">
            <v>0.1</v>
          </cell>
        </row>
        <row r="2817">
          <cell r="F2817" t="str">
            <v>MCPSP SLVR</v>
          </cell>
          <cell r="G2817">
            <v>1.79</v>
          </cell>
          <cell r="H2817">
            <v>0</v>
          </cell>
        </row>
        <row r="2818">
          <cell r="F2818" t="str">
            <v>MCPSP GOLD</v>
          </cell>
          <cell r="G2818">
            <v>1.34</v>
          </cell>
          <cell r="H2818">
            <v>0</v>
          </cell>
        </row>
        <row r="2819">
          <cell r="F2819" t="str">
            <v>MCPSP PLTM</v>
          </cell>
          <cell r="G2819">
            <v>0.89</v>
          </cell>
          <cell r="H2819">
            <v>0</v>
          </cell>
        </row>
        <row r="2820">
          <cell r="F2820" t="str">
            <v>AX INTL CB</v>
          </cell>
          <cell r="G2820">
            <v>0.4</v>
          </cell>
          <cell r="H2820">
            <v>0</v>
          </cell>
        </row>
        <row r="2821">
          <cell r="F2821" t="str">
            <v>AX NCF</v>
          </cell>
          <cell r="G2821">
            <v>0.75</v>
          </cell>
          <cell r="H2821">
            <v>0</v>
          </cell>
        </row>
        <row r="2822">
          <cell r="F2822" t="str">
            <v>CHARGEBACK</v>
          </cell>
          <cell r="G2822">
            <v>0</v>
          </cell>
          <cell r="H2822">
            <v>0</v>
          </cell>
        </row>
        <row r="2823">
          <cell r="F2823" t="str">
            <v>CARD ADJ</v>
          </cell>
          <cell r="G2823">
            <v>0</v>
          </cell>
          <cell r="H2823">
            <v>0</v>
          </cell>
        </row>
        <row r="2824">
          <cell r="F2824" t="str">
            <v>LODGING</v>
          </cell>
          <cell r="G2824">
            <v>3.5</v>
          </cell>
          <cell r="H2824">
            <v>0</v>
          </cell>
        </row>
        <row r="2825">
          <cell r="F2825" t="str">
            <v>MOTO/ECOM</v>
          </cell>
          <cell r="G2825">
            <v>3.5</v>
          </cell>
          <cell r="H2825">
            <v>0</v>
          </cell>
        </row>
        <row r="2826">
          <cell r="F2826" t="str">
            <v>HEALTHCARE</v>
          </cell>
          <cell r="G2826">
            <v>2.5499999999999998</v>
          </cell>
          <cell r="H2826">
            <v>0</v>
          </cell>
        </row>
        <row r="2827">
          <cell r="F2827" t="str">
            <v>A RSTRNT</v>
          </cell>
          <cell r="G2827">
            <v>3.5</v>
          </cell>
          <cell r="H2827">
            <v>0.05</v>
          </cell>
        </row>
        <row r="2828">
          <cell r="F2828" t="str">
            <v>RETAIL</v>
          </cell>
          <cell r="G2828">
            <v>2.89</v>
          </cell>
          <cell r="H2828">
            <v>0.1</v>
          </cell>
        </row>
        <row r="2829">
          <cell r="F2829" t="str">
            <v>SERVICE</v>
          </cell>
          <cell r="G2829">
            <v>2.89</v>
          </cell>
          <cell r="H2829">
            <v>0.15</v>
          </cell>
        </row>
        <row r="2830">
          <cell r="F2830" t="str">
            <v>SUPERMRKT</v>
          </cell>
          <cell r="G2830">
            <v>2.2999999999999998</v>
          </cell>
          <cell r="H2830">
            <v>0</v>
          </cell>
        </row>
        <row r="2831">
          <cell r="F2831" t="str">
            <v>TRAV&amp;TOUR</v>
          </cell>
          <cell r="G2831">
            <v>2.89</v>
          </cell>
          <cell r="H2831">
            <v>0.15</v>
          </cell>
        </row>
        <row r="2832">
          <cell r="F2832" t="str">
            <v>TRANSPORT</v>
          </cell>
          <cell r="G2832">
            <v>3.5</v>
          </cell>
          <cell r="H2832">
            <v>0</v>
          </cell>
        </row>
        <row r="2833">
          <cell r="F2833" t="str">
            <v>TUITION</v>
          </cell>
          <cell r="G2833">
            <v>2.5</v>
          </cell>
          <cell r="H2833">
            <v>0</v>
          </cell>
        </row>
        <row r="2834">
          <cell r="F2834" t="str">
            <v>KEYED/CNP</v>
          </cell>
          <cell r="G2834">
            <v>3.19</v>
          </cell>
          <cell r="H2834">
            <v>0.1</v>
          </cell>
        </row>
        <row r="2835">
          <cell r="F2835" t="str">
            <v>FAST FOOD</v>
          </cell>
          <cell r="G2835">
            <v>3.5</v>
          </cell>
          <cell r="H2835">
            <v>0</v>
          </cell>
        </row>
        <row r="2836">
          <cell r="F2836" t="str">
            <v>CNP RSTRNT</v>
          </cell>
          <cell r="G2836">
            <v>3.8</v>
          </cell>
          <cell r="H2836">
            <v>0.05</v>
          </cell>
        </row>
        <row r="2837">
          <cell r="F2837" t="str">
            <v>PETROLEUM</v>
          </cell>
          <cell r="G2837">
            <v>3.25</v>
          </cell>
          <cell r="H2837">
            <v>0</v>
          </cell>
        </row>
        <row r="2838">
          <cell r="F2838" t="str">
            <v>TELECOMM</v>
          </cell>
          <cell r="G2838">
            <v>3.5</v>
          </cell>
          <cell r="H2838">
            <v>0</v>
          </cell>
        </row>
        <row r="2839">
          <cell r="F2839" t="str">
            <v>AMEX B2B</v>
          </cell>
          <cell r="G2839">
            <v>2.89</v>
          </cell>
          <cell r="H2839">
            <v>0.15</v>
          </cell>
        </row>
        <row r="2840">
          <cell r="F2840" t="str">
            <v>AMEX GVRMT</v>
          </cell>
          <cell r="G2840">
            <v>2.5</v>
          </cell>
          <cell r="H2840">
            <v>0</v>
          </cell>
        </row>
        <row r="2841">
          <cell r="F2841" t="str">
            <v>AMEXB2B PP</v>
          </cell>
          <cell r="G2841">
            <v>1.95</v>
          </cell>
          <cell r="H2841">
            <v>0.15</v>
          </cell>
        </row>
        <row r="2842">
          <cell r="F2842" t="str">
            <v>TUITION PP</v>
          </cell>
          <cell r="G2842">
            <v>1.95</v>
          </cell>
          <cell r="H2842">
            <v>0</v>
          </cell>
        </row>
        <row r="2843">
          <cell r="F2843" t="str">
            <v>FASTFOODPP</v>
          </cell>
          <cell r="G2843">
            <v>2.15</v>
          </cell>
          <cell r="H2843">
            <v>0.05</v>
          </cell>
        </row>
        <row r="2844">
          <cell r="F2844" t="str">
            <v>D PETROLPP</v>
          </cell>
          <cell r="G2844">
            <v>1.3</v>
          </cell>
          <cell r="H2844">
            <v>0.12</v>
          </cell>
        </row>
        <row r="2845">
          <cell r="F2845" t="str">
            <v>LODGING PP</v>
          </cell>
          <cell r="G2845">
            <v>1.95</v>
          </cell>
          <cell r="H2845">
            <v>0.05</v>
          </cell>
        </row>
        <row r="2846">
          <cell r="F2846" t="str">
            <v>MOTO PP</v>
          </cell>
          <cell r="G2846">
            <v>2.25</v>
          </cell>
          <cell r="H2846">
            <v>0.2</v>
          </cell>
        </row>
        <row r="2847">
          <cell r="F2847" t="str">
            <v>HEALTH PP</v>
          </cell>
          <cell r="G2847">
            <v>1.95</v>
          </cell>
          <cell r="H2847">
            <v>0.3</v>
          </cell>
        </row>
        <row r="2848">
          <cell r="F2848" t="str">
            <v>TRNSPRT PP</v>
          </cell>
          <cell r="G2848">
            <v>1.95</v>
          </cell>
          <cell r="H2848">
            <v>0.2</v>
          </cell>
        </row>
        <row r="2849">
          <cell r="F2849" t="str">
            <v>A RSTRNTPP</v>
          </cell>
          <cell r="G2849">
            <v>2.15</v>
          </cell>
          <cell r="H2849">
            <v>0.05</v>
          </cell>
        </row>
        <row r="2850">
          <cell r="F2850" t="str">
            <v>CNPRSTRTPP</v>
          </cell>
          <cell r="G2850">
            <v>2.4500000000000002</v>
          </cell>
          <cell r="H2850">
            <v>0.05</v>
          </cell>
        </row>
        <row r="2851">
          <cell r="F2851" t="str">
            <v>A RTL PP</v>
          </cell>
          <cell r="G2851">
            <v>1.95</v>
          </cell>
          <cell r="H2851">
            <v>0.2</v>
          </cell>
        </row>
        <row r="2852">
          <cell r="F2852" t="str">
            <v>KEY/CNP PP</v>
          </cell>
          <cell r="G2852">
            <v>2.25</v>
          </cell>
          <cell r="H2852">
            <v>0.2</v>
          </cell>
        </row>
        <row r="2853">
          <cell r="F2853" t="str">
            <v>SERVICE PP</v>
          </cell>
          <cell r="G2853">
            <v>1.95</v>
          </cell>
          <cell r="H2853">
            <v>0.15</v>
          </cell>
        </row>
        <row r="2854">
          <cell r="F2854" t="str">
            <v>A SPRMKTPP</v>
          </cell>
          <cell r="G2854">
            <v>0.44999999999999996</v>
          </cell>
          <cell r="H2854">
            <v>0.2</v>
          </cell>
        </row>
        <row r="2855">
          <cell r="F2855" t="str">
            <v>TELECOM PP</v>
          </cell>
          <cell r="G2855">
            <v>1.95</v>
          </cell>
          <cell r="H2855">
            <v>0.2</v>
          </cell>
        </row>
        <row r="2856">
          <cell r="F2856" t="str">
            <v>MOTO MER</v>
          </cell>
          <cell r="G2856">
            <v>3.5</v>
          </cell>
          <cell r="H2856">
            <v>0</v>
          </cell>
        </row>
        <row r="2857">
          <cell r="F2857" t="str">
            <v>MOTO MR PP</v>
          </cell>
          <cell r="G2857">
            <v>2.25</v>
          </cell>
          <cell r="H2857">
            <v>0.2</v>
          </cell>
        </row>
        <row r="2858">
          <cell r="F2858" t="str">
            <v>CABLE</v>
          </cell>
          <cell r="G2858">
            <v>3.9</v>
          </cell>
          <cell r="H2858">
            <v>0</v>
          </cell>
        </row>
        <row r="2859">
          <cell r="F2859" t="str">
            <v>CABLE PP</v>
          </cell>
          <cell r="G2859">
            <v>1.95</v>
          </cell>
          <cell r="H2859">
            <v>0.2</v>
          </cell>
        </row>
        <row r="2860">
          <cell r="F2860" t="str">
            <v>TRAV&amp;TR PP</v>
          </cell>
          <cell r="G2860">
            <v>1.95</v>
          </cell>
          <cell r="H2860">
            <v>0.2</v>
          </cell>
        </row>
        <row r="2861">
          <cell r="F2861" t="str">
            <v>TRV&amp;TR CNP</v>
          </cell>
          <cell r="G2861">
            <v>3.19</v>
          </cell>
          <cell r="H2861">
            <v>0.15</v>
          </cell>
        </row>
        <row r="2862">
          <cell r="F2862" t="str">
            <v>TRVTRCNPPP</v>
          </cell>
          <cell r="G2862">
            <v>2.25</v>
          </cell>
          <cell r="H2862">
            <v>0.2</v>
          </cell>
        </row>
        <row r="2863">
          <cell r="F2863" t="str">
            <v>A SRVC HV</v>
          </cell>
          <cell r="G2863">
            <v>3.2</v>
          </cell>
          <cell r="H2863">
            <v>0</v>
          </cell>
        </row>
        <row r="2864">
          <cell r="F2864" t="str">
            <v>A B2B HV</v>
          </cell>
          <cell r="G2864">
            <v>3.2</v>
          </cell>
          <cell r="H2864">
            <v>0</v>
          </cell>
        </row>
        <row r="2865">
          <cell r="F2865" t="str">
            <v>ACP COKE</v>
          </cell>
          <cell r="G2865">
            <v>0</v>
          </cell>
          <cell r="H2865">
            <v>0.08</v>
          </cell>
        </row>
        <row r="2866">
          <cell r="F2866" t="str">
            <v>A CNP HV</v>
          </cell>
          <cell r="G2866">
            <v>3.5</v>
          </cell>
          <cell r="H2866">
            <v>0</v>
          </cell>
        </row>
        <row r="2867">
          <cell r="F2867" t="str">
            <v>A RTL HV</v>
          </cell>
          <cell r="G2867">
            <v>3.2</v>
          </cell>
          <cell r="H2867">
            <v>0</v>
          </cell>
        </row>
        <row r="2868">
          <cell r="F2868" t="str">
            <v>ARU LOCAL</v>
          </cell>
          <cell r="G2868">
            <v>0</v>
          </cell>
          <cell r="H2868">
            <v>0</v>
          </cell>
        </row>
        <row r="2869">
          <cell r="F2869" t="str">
            <v>ELEC LOC</v>
          </cell>
          <cell r="G2869">
            <v>0</v>
          </cell>
          <cell r="H2869">
            <v>0</v>
          </cell>
        </row>
        <row r="2870">
          <cell r="F2870" t="str">
            <v>BNKNT VOC</v>
          </cell>
          <cell r="G2870">
            <v>0</v>
          </cell>
          <cell r="H2870">
            <v>0</v>
          </cell>
        </row>
        <row r="2871">
          <cell r="F2871" t="str">
            <v>BKNT LOCAL</v>
          </cell>
          <cell r="G2871">
            <v>0</v>
          </cell>
          <cell r="H2871">
            <v>0</v>
          </cell>
        </row>
        <row r="2872">
          <cell r="F2872" t="str">
            <v>BKNT WATS</v>
          </cell>
          <cell r="G2872">
            <v>0</v>
          </cell>
          <cell r="H2872">
            <v>0</v>
          </cell>
        </row>
        <row r="2873">
          <cell r="F2873" t="str">
            <v>BKNT 950</v>
          </cell>
          <cell r="G2873">
            <v>0</v>
          </cell>
          <cell r="H2873">
            <v>0</v>
          </cell>
        </row>
        <row r="2874">
          <cell r="F2874" t="str">
            <v>BKNT LEASE</v>
          </cell>
          <cell r="G2874">
            <v>0</v>
          </cell>
          <cell r="H2874">
            <v>0</v>
          </cell>
        </row>
        <row r="2875">
          <cell r="F2875" t="str">
            <v>VNET LOCAL</v>
          </cell>
          <cell r="G2875">
            <v>0</v>
          </cell>
          <cell r="H2875">
            <v>0</v>
          </cell>
        </row>
        <row r="2876">
          <cell r="F2876" t="str">
            <v>VNET WATS</v>
          </cell>
          <cell r="G2876">
            <v>0</v>
          </cell>
          <cell r="H2876">
            <v>0</v>
          </cell>
        </row>
        <row r="2877">
          <cell r="F2877" t="str">
            <v>VNET 950</v>
          </cell>
          <cell r="G2877">
            <v>0</v>
          </cell>
          <cell r="H2877">
            <v>0</v>
          </cell>
        </row>
        <row r="2878">
          <cell r="F2878" t="str">
            <v>VNET LEASE</v>
          </cell>
          <cell r="G2878">
            <v>0</v>
          </cell>
          <cell r="H2878">
            <v>0</v>
          </cell>
        </row>
        <row r="2879">
          <cell r="F2879" t="str">
            <v>VNET EC</v>
          </cell>
          <cell r="G2879">
            <v>0</v>
          </cell>
          <cell r="H2879">
            <v>0</v>
          </cell>
        </row>
        <row r="2880">
          <cell r="F2880" t="str">
            <v>OPR ASSIST</v>
          </cell>
          <cell r="G2880">
            <v>0</v>
          </cell>
          <cell r="H2880">
            <v>0</v>
          </cell>
        </row>
        <row r="2881">
          <cell r="F2881" t="str">
            <v>REFERRAL</v>
          </cell>
          <cell r="G2881">
            <v>0</v>
          </cell>
          <cell r="H2881">
            <v>0</v>
          </cell>
        </row>
        <row r="2882">
          <cell r="F2882" t="str">
            <v>VOICE AUTH</v>
          </cell>
          <cell r="G2882">
            <v>0</v>
          </cell>
          <cell r="H2882">
            <v>0</v>
          </cell>
        </row>
        <row r="2883">
          <cell r="F2883" t="str">
            <v>AVS</v>
          </cell>
          <cell r="G2883">
            <v>0</v>
          </cell>
          <cell r="H2883">
            <v>0</v>
          </cell>
        </row>
        <row r="2884">
          <cell r="F2884" t="str">
            <v>ARU</v>
          </cell>
          <cell r="G2884">
            <v>0</v>
          </cell>
          <cell r="H2884">
            <v>0</v>
          </cell>
        </row>
        <row r="2885">
          <cell r="F2885" t="str">
            <v>BATCH AUTH</v>
          </cell>
          <cell r="G2885">
            <v>0</v>
          </cell>
          <cell r="H2885">
            <v>0</v>
          </cell>
        </row>
        <row r="2886">
          <cell r="F2886" t="str">
            <v>BATCH WATS</v>
          </cell>
          <cell r="G2886">
            <v>0</v>
          </cell>
          <cell r="H2886">
            <v>0</v>
          </cell>
        </row>
        <row r="2887">
          <cell r="F2887" t="str">
            <v>DIAL COM</v>
          </cell>
          <cell r="G2887">
            <v>0</v>
          </cell>
          <cell r="H2887">
            <v>8.3999999999999995E-3</v>
          </cell>
        </row>
        <row r="2888">
          <cell r="F2888" t="str">
            <v>IP COM</v>
          </cell>
          <cell r="G2888">
            <v>0</v>
          </cell>
          <cell r="H2888">
            <v>0</v>
          </cell>
        </row>
        <row r="2889">
          <cell r="F2889" t="str">
            <v>LOC</v>
          </cell>
          <cell r="G2889">
            <v>0</v>
          </cell>
          <cell r="H2889">
            <v>0</v>
          </cell>
        </row>
        <row r="2890">
          <cell r="F2890" t="str">
            <v>WAT</v>
          </cell>
          <cell r="G2890">
            <v>0</v>
          </cell>
          <cell r="H2890">
            <v>0</v>
          </cell>
        </row>
        <row r="2891">
          <cell r="F2891">
            <v>950</v>
          </cell>
          <cell r="G2891">
            <v>0</v>
          </cell>
          <cell r="H2891">
            <v>0</v>
          </cell>
        </row>
        <row r="2892">
          <cell r="F2892" t="str">
            <v>LSE LINE</v>
          </cell>
          <cell r="G2892">
            <v>0</v>
          </cell>
          <cell r="H2892">
            <v>0</v>
          </cell>
        </row>
        <row r="2893">
          <cell r="F2893" t="str">
            <v>ECR AUTH</v>
          </cell>
          <cell r="G2893">
            <v>0</v>
          </cell>
          <cell r="H2893">
            <v>0</v>
          </cell>
        </row>
        <row r="2894">
          <cell r="F2894" t="str">
            <v>ECOMM</v>
          </cell>
          <cell r="G2894">
            <v>0</v>
          </cell>
          <cell r="H2894">
            <v>0</v>
          </cell>
        </row>
        <row r="2895">
          <cell r="F2895" t="str">
            <v>3DELT AUTH</v>
          </cell>
          <cell r="G2895">
            <v>0</v>
          </cell>
          <cell r="H2895">
            <v>0</v>
          </cell>
        </row>
        <row r="2896">
          <cell r="F2896" t="str">
            <v>EMV PTM</v>
          </cell>
          <cell r="G2896">
            <v>0</v>
          </cell>
          <cell r="H2896">
            <v>0</v>
          </cell>
        </row>
        <row r="2897">
          <cell r="F2897" t="str">
            <v>NDC VOICE</v>
          </cell>
          <cell r="G2897">
            <v>0</v>
          </cell>
          <cell r="H2897">
            <v>0</v>
          </cell>
        </row>
        <row r="2898">
          <cell r="F2898" t="str">
            <v>NDC V ARU</v>
          </cell>
          <cell r="G2898">
            <v>0</v>
          </cell>
          <cell r="H2898">
            <v>0</v>
          </cell>
        </row>
        <row r="2899">
          <cell r="F2899" t="str">
            <v>NDC AVS</v>
          </cell>
          <cell r="G2899">
            <v>0</v>
          </cell>
          <cell r="H2899">
            <v>0</v>
          </cell>
        </row>
        <row r="2900">
          <cell r="F2900" t="str">
            <v>NDC BATCH</v>
          </cell>
          <cell r="G2900">
            <v>0</v>
          </cell>
          <cell r="H2900">
            <v>0</v>
          </cell>
        </row>
        <row r="2901">
          <cell r="F2901" t="str">
            <v>NDC LOCAL</v>
          </cell>
          <cell r="G2901">
            <v>0</v>
          </cell>
          <cell r="H2901">
            <v>0</v>
          </cell>
        </row>
        <row r="2902">
          <cell r="F2902" t="str">
            <v>NDC WATS</v>
          </cell>
          <cell r="G2902">
            <v>0</v>
          </cell>
          <cell r="H2902">
            <v>0</v>
          </cell>
        </row>
        <row r="2903">
          <cell r="F2903" t="str">
            <v>NDC 950</v>
          </cell>
          <cell r="G2903">
            <v>0</v>
          </cell>
          <cell r="H2903">
            <v>0</v>
          </cell>
        </row>
        <row r="2904">
          <cell r="F2904" t="str">
            <v>NDC LEASE</v>
          </cell>
          <cell r="G2904">
            <v>0</v>
          </cell>
          <cell r="H2904">
            <v>0</v>
          </cell>
        </row>
        <row r="2905">
          <cell r="F2905" t="str">
            <v>AU CAFD NS</v>
          </cell>
          <cell r="G2905">
            <v>0</v>
          </cell>
          <cell r="H2905">
            <v>0</v>
          </cell>
        </row>
        <row r="2906">
          <cell r="F2906" t="str">
            <v>AU CAFD NO</v>
          </cell>
          <cell r="G2906">
            <v>0</v>
          </cell>
          <cell r="H2906">
            <v>0</v>
          </cell>
        </row>
        <row r="2907">
          <cell r="F2907" t="str">
            <v>AU CAFD IN</v>
          </cell>
          <cell r="G2907">
            <v>0</v>
          </cell>
          <cell r="H2907">
            <v>0</v>
          </cell>
        </row>
        <row r="2908">
          <cell r="F2908" t="str">
            <v>AU CAELAV2</v>
          </cell>
          <cell r="G2908">
            <v>0</v>
          </cell>
          <cell r="H2908">
            <v>0</v>
          </cell>
        </row>
        <row r="2909">
          <cell r="F2909" t="str">
            <v>AU CACINN</v>
          </cell>
          <cell r="G2909">
            <v>0</v>
          </cell>
          <cell r="H2909">
            <v>0</v>
          </cell>
        </row>
        <row r="2910">
          <cell r="F2910" t="str">
            <v>AU CAHRTLN</v>
          </cell>
          <cell r="G2910">
            <v>0</v>
          </cell>
          <cell r="H2910">
            <v>0</v>
          </cell>
        </row>
        <row r="2911">
          <cell r="F2911" t="str">
            <v>AU OTSVS</v>
          </cell>
          <cell r="G2911">
            <v>0</v>
          </cell>
          <cell r="H2911">
            <v>0</v>
          </cell>
        </row>
        <row r="2912">
          <cell r="F2912" t="str">
            <v>AU OTRBS</v>
          </cell>
          <cell r="G2912">
            <v>0</v>
          </cell>
          <cell r="H2912">
            <v>0</v>
          </cell>
        </row>
        <row r="2913">
          <cell r="F2913" t="str">
            <v>AU OTBOFA1</v>
          </cell>
          <cell r="G2913">
            <v>0</v>
          </cell>
          <cell r="H2913">
            <v>0</v>
          </cell>
        </row>
        <row r="2914">
          <cell r="F2914" t="str">
            <v>AU OTBOFA2</v>
          </cell>
          <cell r="G2914">
            <v>0</v>
          </cell>
          <cell r="H2914">
            <v>0</v>
          </cell>
        </row>
        <row r="2915">
          <cell r="F2915" t="str">
            <v>CP CAFD NS</v>
          </cell>
          <cell r="G2915">
            <v>0</v>
          </cell>
          <cell r="H2915">
            <v>0</v>
          </cell>
        </row>
        <row r="2916">
          <cell r="F2916" t="str">
            <v>CP CAFD NO</v>
          </cell>
          <cell r="G2916">
            <v>0</v>
          </cell>
          <cell r="H2916">
            <v>0</v>
          </cell>
        </row>
        <row r="2917">
          <cell r="F2917" t="str">
            <v>CP CAFD IN</v>
          </cell>
          <cell r="G2917">
            <v>0</v>
          </cell>
          <cell r="H2917">
            <v>0</v>
          </cell>
        </row>
        <row r="2918">
          <cell r="F2918" t="str">
            <v>CP CAELAV2</v>
          </cell>
          <cell r="G2918">
            <v>0</v>
          </cell>
          <cell r="H2918">
            <v>0</v>
          </cell>
        </row>
        <row r="2919">
          <cell r="F2919" t="str">
            <v>ADS LOCAL</v>
          </cell>
          <cell r="G2919">
            <v>0</v>
          </cell>
          <cell r="H2919">
            <v>0</v>
          </cell>
        </row>
        <row r="2920">
          <cell r="F2920" t="str">
            <v>ADS WATS</v>
          </cell>
          <cell r="G2920">
            <v>0</v>
          </cell>
          <cell r="H2920">
            <v>0</v>
          </cell>
        </row>
        <row r="2921">
          <cell r="F2921" t="str">
            <v>ADS 950</v>
          </cell>
          <cell r="G2921">
            <v>0</v>
          </cell>
          <cell r="H2921">
            <v>0</v>
          </cell>
        </row>
        <row r="2922">
          <cell r="F2922" t="str">
            <v>ADS LEASE</v>
          </cell>
          <cell r="G2922">
            <v>0</v>
          </cell>
          <cell r="H2922">
            <v>0</v>
          </cell>
        </row>
        <row r="2923">
          <cell r="F2923" t="str">
            <v>BPASS LOCL</v>
          </cell>
          <cell r="G2923">
            <v>0</v>
          </cell>
          <cell r="H2923">
            <v>0</v>
          </cell>
        </row>
        <row r="2924">
          <cell r="F2924" t="str">
            <v>BPASS WATS</v>
          </cell>
          <cell r="G2924">
            <v>0</v>
          </cell>
          <cell r="H2924">
            <v>0</v>
          </cell>
        </row>
        <row r="2925">
          <cell r="F2925" t="str">
            <v>BPASS 950</v>
          </cell>
          <cell r="G2925">
            <v>0</v>
          </cell>
          <cell r="H2925">
            <v>0</v>
          </cell>
        </row>
        <row r="2926">
          <cell r="F2926" t="str">
            <v>BPASS LEAS</v>
          </cell>
          <cell r="G2926">
            <v>0</v>
          </cell>
          <cell r="H2926">
            <v>0</v>
          </cell>
        </row>
        <row r="2927">
          <cell r="F2927" t="str">
            <v>AXIS ARU L</v>
          </cell>
          <cell r="G2927">
            <v>0</v>
          </cell>
          <cell r="H2927">
            <v>0</v>
          </cell>
        </row>
        <row r="2928">
          <cell r="F2928" t="str">
            <v>AXIS ARU W</v>
          </cell>
          <cell r="G2928">
            <v>0</v>
          </cell>
          <cell r="H2928">
            <v>0</v>
          </cell>
        </row>
        <row r="2929">
          <cell r="F2929" t="str">
            <v>AXIS ARUMW</v>
          </cell>
          <cell r="G2929">
            <v>0</v>
          </cell>
          <cell r="H2929">
            <v>0</v>
          </cell>
        </row>
        <row r="2930">
          <cell r="F2930" t="str">
            <v>AXIS LOCAL</v>
          </cell>
          <cell r="G2930">
            <v>0</v>
          </cell>
          <cell r="H2930">
            <v>0</v>
          </cell>
        </row>
        <row r="2931">
          <cell r="F2931" t="str">
            <v>AXIS WATS</v>
          </cell>
          <cell r="G2931">
            <v>0</v>
          </cell>
          <cell r="H2931">
            <v>0</v>
          </cell>
        </row>
        <row r="2932">
          <cell r="F2932" t="str">
            <v>AXIS 950</v>
          </cell>
          <cell r="G2932">
            <v>0</v>
          </cell>
          <cell r="H2932">
            <v>0</v>
          </cell>
        </row>
        <row r="2933">
          <cell r="F2933" t="str">
            <v>AXIS LEASE</v>
          </cell>
          <cell r="G2933">
            <v>0</v>
          </cell>
          <cell r="H2933">
            <v>0</v>
          </cell>
        </row>
        <row r="2934">
          <cell r="F2934" t="str">
            <v>POSTC LOC</v>
          </cell>
          <cell r="G2934">
            <v>0</v>
          </cell>
          <cell r="H2934">
            <v>0</v>
          </cell>
        </row>
        <row r="2935">
          <cell r="F2935" t="str">
            <v>POSTC WATS</v>
          </cell>
          <cell r="G2935">
            <v>0</v>
          </cell>
          <cell r="H2935">
            <v>0</v>
          </cell>
        </row>
        <row r="2936">
          <cell r="F2936" t="str">
            <v>POSTC 950</v>
          </cell>
          <cell r="G2936">
            <v>0</v>
          </cell>
          <cell r="H2936">
            <v>0</v>
          </cell>
        </row>
        <row r="2937">
          <cell r="F2937" t="str">
            <v>POSTC LSE</v>
          </cell>
          <cell r="G2937">
            <v>0</v>
          </cell>
          <cell r="H2937">
            <v>0</v>
          </cell>
        </row>
        <row r="2938">
          <cell r="F2938" t="str">
            <v>GENSR LOC</v>
          </cell>
          <cell r="G2938">
            <v>0</v>
          </cell>
          <cell r="H2938">
            <v>0</v>
          </cell>
        </row>
        <row r="2939">
          <cell r="F2939" t="str">
            <v>GENSR WATS</v>
          </cell>
          <cell r="G2939">
            <v>0</v>
          </cell>
          <cell r="H2939">
            <v>0</v>
          </cell>
        </row>
        <row r="2940">
          <cell r="F2940" t="str">
            <v>GENSR 950</v>
          </cell>
          <cell r="G2940">
            <v>0</v>
          </cell>
          <cell r="H2940">
            <v>0</v>
          </cell>
        </row>
        <row r="2941">
          <cell r="F2941" t="str">
            <v>GENSR LSE</v>
          </cell>
          <cell r="G2941">
            <v>0</v>
          </cell>
          <cell r="H2941">
            <v>0</v>
          </cell>
        </row>
        <row r="2942">
          <cell r="F2942" t="str">
            <v>NASH LOCAL</v>
          </cell>
          <cell r="G2942">
            <v>0</v>
          </cell>
          <cell r="H2942">
            <v>0</v>
          </cell>
        </row>
        <row r="2943">
          <cell r="F2943" t="str">
            <v>NASH WATS</v>
          </cell>
          <cell r="G2943">
            <v>0</v>
          </cell>
          <cell r="H2943">
            <v>0</v>
          </cell>
        </row>
        <row r="2944">
          <cell r="F2944" t="str">
            <v>NASH 950</v>
          </cell>
          <cell r="G2944">
            <v>0</v>
          </cell>
          <cell r="H2944">
            <v>0</v>
          </cell>
        </row>
        <row r="2945">
          <cell r="F2945" t="str">
            <v>NASH ECOMM</v>
          </cell>
          <cell r="G2945">
            <v>0</v>
          </cell>
          <cell r="H2945">
            <v>0</v>
          </cell>
        </row>
        <row r="2946">
          <cell r="F2946" t="str">
            <v>NPC WATS</v>
          </cell>
          <cell r="G2946">
            <v>0</v>
          </cell>
          <cell r="H2946">
            <v>0</v>
          </cell>
        </row>
        <row r="2947">
          <cell r="F2947" t="str">
            <v>WEBGATEWAY</v>
          </cell>
          <cell r="G2947">
            <v>0</v>
          </cell>
          <cell r="H2947">
            <v>0</v>
          </cell>
        </row>
        <row r="2948">
          <cell r="F2948" t="str">
            <v>IVRGATEWAY</v>
          </cell>
          <cell r="G2948">
            <v>0</v>
          </cell>
          <cell r="H2948">
            <v>0</v>
          </cell>
        </row>
        <row r="2949">
          <cell r="F2949" t="str">
            <v>AUTH FEES</v>
          </cell>
          <cell r="G2949">
            <v>0</v>
          </cell>
          <cell r="H2949">
            <v>0</v>
          </cell>
        </row>
        <row r="2950">
          <cell r="F2950" t="str">
            <v>UP ASMT</v>
          </cell>
          <cell r="G2950">
            <v>0.1</v>
          </cell>
          <cell r="H2950">
            <v>0</v>
          </cell>
        </row>
        <row r="2951">
          <cell r="F2951" t="str">
            <v>UPOP ASMT</v>
          </cell>
          <cell r="G2951">
            <v>0.2</v>
          </cell>
          <cell r="H2951">
            <v>0</v>
          </cell>
        </row>
        <row r="2952">
          <cell r="F2952" t="str">
            <v>UPOP</v>
          </cell>
          <cell r="G2952">
            <v>1.2</v>
          </cell>
          <cell r="H2952">
            <v>0</v>
          </cell>
        </row>
        <row r="2953">
          <cell r="F2953" t="str">
            <v>UP NSECURE</v>
          </cell>
          <cell r="G2953">
            <v>1.1000000000000001</v>
          </cell>
          <cell r="H2953">
            <v>0</v>
          </cell>
        </row>
        <row r="2954">
          <cell r="F2954" t="str">
            <v>UP SECURE</v>
          </cell>
          <cell r="G2954">
            <v>1.5</v>
          </cell>
          <cell r="H2954">
            <v>0</v>
          </cell>
        </row>
        <row r="2955">
          <cell r="F2955" t="str">
            <v>UP LODGING</v>
          </cell>
          <cell r="G2955">
            <v>1.1000000000000001</v>
          </cell>
          <cell r="H2955">
            <v>0</v>
          </cell>
        </row>
        <row r="2956">
          <cell r="F2956" t="str">
            <v>UP MOTOCNP</v>
          </cell>
          <cell r="G2956">
            <v>1.1000000000000001</v>
          </cell>
          <cell r="H2956">
            <v>0</v>
          </cell>
        </row>
        <row r="2957">
          <cell r="F2957" t="str">
            <v>OPR ASSIST</v>
          </cell>
          <cell r="G2957">
            <v>0</v>
          </cell>
          <cell r="H2957">
            <v>0</v>
          </cell>
        </row>
        <row r="2958">
          <cell r="F2958" t="str">
            <v>REFERRAL</v>
          </cell>
          <cell r="G2958">
            <v>0</v>
          </cell>
          <cell r="H2958">
            <v>0</v>
          </cell>
        </row>
        <row r="2959">
          <cell r="F2959" t="str">
            <v>VOICE AUTH</v>
          </cell>
          <cell r="G2959">
            <v>0</v>
          </cell>
          <cell r="H2959">
            <v>0</v>
          </cell>
        </row>
        <row r="2960">
          <cell r="F2960" t="str">
            <v>AVS</v>
          </cell>
          <cell r="G2960">
            <v>0</v>
          </cell>
          <cell r="H2960">
            <v>0</v>
          </cell>
        </row>
        <row r="2961">
          <cell r="F2961" t="str">
            <v>ARU</v>
          </cell>
          <cell r="G2961">
            <v>0</v>
          </cell>
          <cell r="H2961">
            <v>0</v>
          </cell>
        </row>
        <row r="2962">
          <cell r="F2962" t="str">
            <v>RVSL D COM</v>
          </cell>
          <cell r="G2962">
            <v>0</v>
          </cell>
          <cell r="H2962">
            <v>0</v>
          </cell>
        </row>
        <row r="2963">
          <cell r="F2963" t="str">
            <v>DIAL COM</v>
          </cell>
          <cell r="G2963">
            <v>0</v>
          </cell>
          <cell r="H2963">
            <v>8.3999999999999995E-3</v>
          </cell>
        </row>
        <row r="2964">
          <cell r="F2964" t="str">
            <v>IP COM</v>
          </cell>
          <cell r="G2964">
            <v>0</v>
          </cell>
          <cell r="H2964">
            <v>0</v>
          </cell>
        </row>
        <row r="2965">
          <cell r="F2965" t="str">
            <v>AUTH RVSL</v>
          </cell>
          <cell r="G2965">
            <v>0</v>
          </cell>
          <cell r="H2965">
            <v>0</v>
          </cell>
        </row>
        <row r="2966">
          <cell r="F2966" t="str">
            <v>WAT</v>
          </cell>
          <cell r="G2966">
            <v>0</v>
          </cell>
          <cell r="H2966">
            <v>0</v>
          </cell>
        </row>
        <row r="2967">
          <cell r="F2967" t="str">
            <v>EMV PTM</v>
          </cell>
          <cell r="G2967">
            <v>0</v>
          </cell>
          <cell r="H2967">
            <v>0</v>
          </cell>
        </row>
        <row r="2968">
          <cell r="F2968" t="str">
            <v>WEBGATEWAY</v>
          </cell>
          <cell r="G2968">
            <v>0</v>
          </cell>
          <cell r="H2968">
            <v>0</v>
          </cell>
        </row>
        <row r="2969">
          <cell r="F2969" t="str">
            <v>IVRGATEWAY</v>
          </cell>
          <cell r="G2969">
            <v>0</v>
          </cell>
          <cell r="H2969">
            <v>0</v>
          </cell>
        </row>
        <row r="2970">
          <cell r="F2970" t="str">
            <v>AUTH FEES</v>
          </cell>
          <cell r="G2970">
            <v>0</v>
          </cell>
          <cell r="H2970">
            <v>0</v>
          </cell>
        </row>
        <row r="2971">
          <cell r="F2971" t="str">
            <v>RETAIL POS</v>
          </cell>
          <cell r="G2971">
            <v>0.82</v>
          </cell>
          <cell r="H2971">
            <v>0.19</v>
          </cell>
        </row>
        <row r="2972">
          <cell r="F2972" t="str">
            <v>PIN DB DR</v>
          </cell>
          <cell r="G2972">
            <v>0.05</v>
          </cell>
          <cell r="H2972">
            <v>0.21</v>
          </cell>
        </row>
        <row r="2973">
          <cell r="F2973" t="str">
            <v>PIN DB DRF</v>
          </cell>
          <cell r="G2973">
            <v>0.05</v>
          </cell>
          <cell r="H2973">
            <v>0.22</v>
          </cell>
        </row>
        <row r="2974">
          <cell r="F2974" t="str">
            <v>BKNT LOCAL</v>
          </cell>
          <cell r="G2974">
            <v>0</v>
          </cell>
          <cell r="H2974">
            <v>0</v>
          </cell>
        </row>
        <row r="2975">
          <cell r="F2975" t="str">
            <v>BKNT WATS</v>
          </cell>
          <cell r="G2975">
            <v>0</v>
          </cell>
          <cell r="H2975">
            <v>0</v>
          </cell>
        </row>
        <row r="2976">
          <cell r="F2976" t="str">
            <v>BKNT 950</v>
          </cell>
          <cell r="G2976">
            <v>0</v>
          </cell>
          <cell r="H2976">
            <v>0</v>
          </cell>
        </row>
        <row r="2977">
          <cell r="F2977" t="str">
            <v>BKNT LEASE</v>
          </cell>
          <cell r="G2977">
            <v>0</v>
          </cell>
          <cell r="H2977">
            <v>0</v>
          </cell>
        </row>
        <row r="2978">
          <cell r="F2978" t="str">
            <v>VNET LOCAL</v>
          </cell>
          <cell r="G2978">
            <v>0</v>
          </cell>
          <cell r="H2978">
            <v>0</v>
          </cell>
        </row>
        <row r="2979">
          <cell r="F2979" t="str">
            <v>VNET WATS</v>
          </cell>
          <cell r="G2979">
            <v>0</v>
          </cell>
          <cell r="H2979">
            <v>0</v>
          </cell>
        </row>
        <row r="2980">
          <cell r="F2980" t="str">
            <v>VNET 950</v>
          </cell>
          <cell r="G2980">
            <v>0</v>
          </cell>
          <cell r="H2980">
            <v>0</v>
          </cell>
        </row>
        <row r="2981">
          <cell r="F2981" t="str">
            <v>VNET LEASE</v>
          </cell>
          <cell r="G2981">
            <v>0</v>
          </cell>
          <cell r="H2981">
            <v>0</v>
          </cell>
        </row>
        <row r="2982">
          <cell r="F2982" t="str">
            <v>VNET EC</v>
          </cell>
          <cell r="G2982">
            <v>0</v>
          </cell>
          <cell r="H2982">
            <v>0</v>
          </cell>
        </row>
        <row r="2983">
          <cell r="F2983" t="str">
            <v>VNET DBBAS</v>
          </cell>
          <cell r="G2983">
            <v>0</v>
          </cell>
          <cell r="H2983">
            <v>3.5000000000000003E-2</v>
          </cell>
        </row>
        <row r="2984">
          <cell r="F2984" t="str">
            <v>OPR ASSIST</v>
          </cell>
          <cell r="G2984">
            <v>0</v>
          </cell>
          <cell r="H2984">
            <v>0</v>
          </cell>
        </row>
        <row r="2985">
          <cell r="F2985" t="str">
            <v>REFERRAL</v>
          </cell>
          <cell r="G2985">
            <v>0</v>
          </cell>
          <cell r="H2985">
            <v>0</v>
          </cell>
        </row>
        <row r="2986">
          <cell r="F2986" t="str">
            <v>VOICE AUTH</v>
          </cell>
          <cell r="G2986">
            <v>0</v>
          </cell>
          <cell r="H2986">
            <v>0</v>
          </cell>
        </row>
        <row r="2987">
          <cell r="F2987" t="str">
            <v>AVS</v>
          </cell>
          <cell r="G2987">
            <v>0</v>
          </cell>
          <cell r="H2987">
            <v>0</v>
          </cell>
        </row>
        <row r="2988">
          <cell r="F2988" t="str">
            <v>ARU</v>
          </cell>
          <cell r="G2988">
            <v>0</v>
          </cell>
          <cell r="H2988">
            <v>0</v>
          </cell>
        </row>
        <row r="2989">
          <cell r="F2989" t="str">
            <v>BATCH AUTH</v>
          </cell>
          <cell r="G2989">
            <v>0</v>
          </cell>
          <cell r="H2989">
            <v>0</v>
          </cell>
        </row>
        <row r="2990">
          <cell r="F2990" t="str">
            <v>BATCH WATS</v>
          </cell>
          <cell r="G2990">
            <v>0</v>
          </cell>
          <cell r="H2990">
            <v>0</v>
          </cell>
        </row>
        <row r="2991">
          <cell r="F2991" t="str">
            <v>DIAL COM</v>
          </cell>
          <cell r="G2991">
            <v>0</v>
          </cell>
          <cell r="H2991">
            <v>8.3999999999999995E-3</v>
          </cell>
        </row>
        <row r="2992">
          <cell r="F2992" t="str">
            <v>IP COM</v>
          </cell>
          <cell r="G2992">
            <v>0</v>
          </cell>
          <cell r="H2992">
            <v>0</v>
          </cell>
        </row>
        <row r="2993">
          <cell r="F2993" t="str">
            <v>LOC</v>
          </cell>
          <cell r="G2993">
            <v>0</v>
          </cell>
          <cell r="H2993">
            <v>0</v>
          </cell>
        </row>
        <row r="2994">
          <cell r="F2994" t="str">
            <v>WAT</v>
          </cell>
          <cell r="G2994">
            <v>0</v>
          </cell>
          <cell r="H2994">
            <v>0.03</v>
          </cell>
        </row>
        <row r="2995">
          <cell r="F2995">
            <v>950</v>
          </cell>
          <cell r="G2995">
            <v>0</v>
          </cell>
          <cell r="H2995">
            <v>0</v>
          </cell>
        </row>
        <row r="2996">
          <cell r="F2996" t="str">
            <v>LSE LINE</v>
          </cell>
          <cell r="G2996">
            <v>0</v>
          </cell>
          <cell r="H2996">
            <v>0</v>
          </cell>
        </row>
        <row r="2997">
          <cell r="F2997" t="str">
            <v>ECR AUTH</v>
          </cell>
          <cell r="G2997">
            <v>0</v>
          </cell>
          <cell r="H2997">
            <v>0</v>
          </cell>
        </row>
        <row r="2998">
          <cell r="F2998" t="str">
            <v>ECOMM</v>
          </cell>
          <cell r="G2998">
            <v>0</v>
          </cell>
          <cell r="H2998">
            <v>0</v>
          </cell>
        </row>
        <row r="2999">
          <cell r="F2999" t="str">
            <v>NDC V ARU</v>
          </cell>
          <cell r="G2999">
            <v>0</v>
          </cell>
          <cell r="H2999">
            <v>0</v>
          </cell>
        </row>
        <row r="3000">
          <cell r="F3000" t="str">
            <v>NDC LOCAL</v>
          </cell>
          <cell r="G3000">
            <v>0</v>
          </cell>
          <cell r="H3000">
            <v>0</v>
          </cell>
        </row>
        <row r="3001">
          <cell r="F3001" t="str">
            <v>NDC WATS</v>
          </cell>
          <cell r="G3001">
            <v>0</v>
          </cell>
          <cell r="H3001">
            <v>0</v>
          </cell>
        </row>
        <row r="3002">
          <cell r="F3002" t="str">
            <v>NDC 950</v>
          </cell>
          <cell r="G3002">
            <v>0</v>
          </cell>
          <cell r="H3002">
            <v>0</v>
          </cell>
        </row>
        <row r="3003">
          <cell r="F3003" t="str">
            <v>NDC LEASE</v>
          </cell>
          <cell r="G3003">
            <v>0</v>
          </cell>
          <cell r="H3003">
            <v>0</v>
          </cell>
        </row>
        <row r="3004">
          <cell r="F3004" t="str">
            <v>AU CAFD NS</v>
          </cell>
          <cell r="G3004">
            <v>0</v>
          </cell>
          <cell r="H3004">
            <v>0</v>
          </cell>
        </row>
        <row r="3005">
          <cell r="F3005" t="str">
            <v>AU CAFD NO</v>
          </cell>
          <cell r="G3005">
            <v>0</v>
          </cell>
          <cell r="H3005">
            <v>0</v>
          </cell>
        </row>
        <row r="3006">
          <cell r="F3006" t="str">
            <v>AU CAFD IN</v>
          </cell>
          <cell r="G3006">
            <v>0</v>
          </cell>
          <cell r="H3006">
            <v>0</v>
          </cell>
        </row>
        <row r="3007">
          <cell r="F3007" t="str">
            <v>AU CAELAV2</v>
          </cell>
          <cell r="G3007">
            <v>0</v>
          </cell>
          <cell r="H3007">
            <v>0</v>
          </cell>
        </row>
        <row r="3008">
          <cell r="F3008" t="str">
            <v>CP CAFD NS</v>
          </cell>
          <cell r="G3008">
            <v>0</v>
          </cell>
          <cell r="H3008">
            <v>0</v>
          </cell>
        </row>
        <row r="3009">
          <cell r="F3009" t="str">
            <v>CP CAFD NO</v>
          </cell>
          <cell r="G3009">
            <v>0</v>
          </cell>
          <cell r="H3009">
            <v>0</v>
          </cell>
        </row>
        <row r="3010">
          <cell r="F3010" t="str">
            <v>CP CAFD IN</v>
          </cell>
          <cell r="G3010">
            <v>0</v>
          </cell>
          <cell r="H3010">
            <v>0</v>
          </cell>
        </row>
        <row r="3011">
          <cell r="F3011" t="str">
            <v>CP CAELAV2</v>
          </cell>
          <cell r="G3011">
            <v>0</v>
          </cell>
          <cell r="H3011">
            <v>0</v>
          </cell>
        </row>
        <row r="3012">
          <cell r="F3012" t="str">
            <v>ADS LOCAL</v>
          </cell>
          <cell r="G3012">
            <v>0</v>
          </cell>
          <cell r="H3012">
            <v>0</v>
          </cell>
        </row>
        <row r="3013">
          <cell r="F3013" t="str">
            <v>ADS WATS</v>
          </cell>
          <cell r="G3013">
            <v>0</v>
          </cell>
          <cell r="H3013">
            <v>0</v>
          </cell>
        </row>
        <row r="3014">
          <cell r="F3014" t="str">
            <v>ADS 950</v>
          </cell>
          <cell r="G3014">
            <v>0</v>
          </cell>
          <cell r="H3014">
            <v>0</v>
          </cell>
        </row>
        <row r="3015">
          <cell r="F3015" t="str">
            <v>ADS LEASE</v>
          </cell>
          <cell r="G3015">
            <v>0</v>
          </cell>
          <cell r="H3015">
            <v>0</v>
          </cell>
        </row>
        <row r="3016">
          <cell r="F3016" t="str">
            <v>BPASS LOCL</v>
          </cell>
          <cell r="G3016">
            <v>0</v>
          </cell>
          <cell r="H3016">
            <v>0</v>
          </cell>
        </row>
        <row r="3017">
          <cell r="F3017" t="str">
            <v>BPASS WATS</v>
          </cell>
          <cell r="G3017">
            <v>0</v>
          </cell>
          <cell r="H3017">
            <v>0.03</v>
          </cell>
        </row>
        <row r="3018">
          <cell r="F3018" t="str">
            <v>BPASS 950</v>
          </cell>
          <cell r="G3018">
            <v>0</v>
          </cell>
          <cell r="H3018">
            <v>0</v>
          </cell>
        </row>
        <row r="3019">
          <cell r="F3019" t="str">
            <v>BPASS LEAS</v>
          </cell>
          <cell r="G3019">
            <v>0</v>
          </cell>
          <cell r="H3019">
            <v>0</v>
          </cell>
        </row>
        <row r="3020">
          <cell r="F3020" t="str">
            <v>AXIS LOCAL</v>
          </cell>
          <cell r="G3020">
            <v>0</v>
          </cell>
          <cell r="H3020">
            <v>0</v>
          </cell>
        </row>
        <row r="3021">
          <cell r="F3021" t="str">
            <v>AXIS WATS</v>
          </cell>
          <cell r="G3021">
            <v>0</v>
          </cell>
          <cell r="H3021">
            <v>0</v>
          </cell>
        </row>
        <row r="3022">
          <cell r="F3022" t="str">
            <v>AXIS 950</v>
          </cell>
          <cell r="G3022">
            <v>0</v>
          </cell>
          <cell r="H3022">
            <v>0</v>
          </cell>
        </row>
        <row r="3023">
          <cell r="F3023" t="str">
            <v>AXIS LEASE</v>
          </cell>
          <cell r="G3023">
            <v>0</v>
          </cell>
          <cell r="H3023">
            <v>0</v>
          </cell>
        </row>
        <row r="3024">
          <cell r="F3024" t="str">
            <v>CP OTSVS</v>
          </cell>
          <cell r="G3024">
            <v>0</v>
          </cell>
          <cell r="H3024">
            <v>0</v>
          </cell>
        </row>
        <row r="3025">
          <cell r="F3025" t="str">
            <v>CP OTRBS</v>
          </cell>
          <cell r="G3025">
            <v>0</v>
          </cell>
          <cell r="H3025">
            <v>0</v>
          </cell>
        </row>
        <row r="3026">
          <cell r="F3026" t="str">
            <v>CP OTBOFA2</v>
          </cell>
          <cell r="G3026">
            <v>0</v>
          </cell>
          <cell r="H3026">
            <v>0</v>
          </cell>
        </row>
        <row r="3027">
          <cell r="F3027" t="str">
            <v>POSTC LOC</v>
          </cell>
          <cell r="G3027">
            <v>0</v>
          </cell>
          <cell r="H3027">
            <v>0</v>
          </cell>
        </row>
        <row r="3028">
          <cell r="F3028" t="str">
            <v>POSTC WATS</v>
          </cell>
          <cell r="G3028">
            <v>0</v>
          </cell>
          <cell r="H3028">
            <v>0</v>
          </cell>
        </row>
        <row r="3029">
          <cell r="F3029" t="str">
            <v>POSTC 950</v>
          </cell>
          <cell r="G3029">
            <v>0</v>
          </cell>
          <cell r="H3029">
            <v>0</v>
          </cell>
        </row>
        <row r="3030">
          <cell r="F3030" t="str">
            <v>POSTC LSE</v>
          </cell>
          <cell r="G3030">
            <v>0</v>
          </cell>
          <cell r="H3030">
            <v>0</v>
          </cell>
        </row>
        <row r="3031">
          <cell r="F3031" t="str">
            <v>GENSR LOC</v>
          </cell>
          <cell r="G3031">
            <v>0</v>
          </cell>
          <cell r="H3031">
            <v>0</v>
          </cell>
        </row>
        <row r="3032">
          <cell r="F3032" t="str">
            <v>GENSR 950</v>
          </cell>
          <cell r="G3032">
            <v>0</v>
          </cell>
          <cell r="H3032">
            <v>0</v>
          </cell>
        </row>
        <row r="3033">
          <cell r="F3033" t="str">
            <v>NASH LOCAL</v>
          </cell>
          <cell r="G3033">
            <v>0</v>
          </cell>
          <cell r="H3033">
            <v>0</v>
          </cell>
        </row>
        <row r="3034">
          <cell r="F3034" t="str">
            <v>NASH WATS</v>
          </cell>
          <cell r="G3034">
            <v>0</v>
          </cell>
          <cell r="H3034">
            <v>0</v>
          </cell>
        </row>
        <row r="3035">
          <cell r="F3035" t="str">
            <v>NASH 950</v>
          </cell>
          <cell r="G3035">
            <v>0</v>
          </cell>
          <cell r="H3035">
            <v>0</v>
          </cell>
        </row>
        <row r="3036">
          <cell r="F3036" t="str">
            <v>WEBGATEWAY</v>
          </cell>
          <cell r="G3036">
            <v>0</v>
          </cell>
          <cell r="H3036">
            <v>0</v>
          </cell>
        </row>
        <row r="3037">
          <cell r="F3037" t="str">
            <v>IVRGATEWAY</v>
          </cell>
          <cell r="G3037">
            <v>0</v>
          </cell>
          <cell r="H3037">
            <v>0</v>
          </cell>
        </row>
        <row r="3038">
          <cell r="F3038" t="str">
            <v>RETAIL POS</v>
          </cell>
          <cell r="G3038">
            <v>0</v>
          </cell>
          <cell r="H3038">
            <v>0</v>
          </cell>
        </row>
        <row r="3039">
          <cell r="F3039" t="str">
            <v>SUPRMK POS</v>
          </cell>
          <cell r="G3039">
            <v>0</v>
          </cell>
          <cell r="H3039">
            <v>0</v>
          </cell>
        </row>
        <row r="3040">
          <cell r="F3040" t="str">
            <v>S/F POS</v>
          </cell>
          <cell r="G3040">
            <v>0</v>
          </cell>
          <cell r="H3040">
            <v>0</v>
          </cell>
        </row>
        <row r="3041">
          <cell r="F3041" t="str">
            <v>S/F POS-SK</v>
          </cell>
          <cell r="G3041">
            <v>0</v>
          </cell>
          <cell r="H3041">
            <v>0</v>
          </cell>
        </row>
        <row r="3042">
          <cell r="F3042" t="str">
            <v>RESUB POS</v>
          </cell>
          <cell r="G3042">
            <v>0</v>
          </cell>
          <cell r="H3042">
            <v>0</v>
          </cell>
        </row>
        <row r="3043">
          <cell r="F3043" t="str">
            <v>RES POSSKT</v>
          </cell>
          <cell r="G3043">
            <v>0</v>
          </cell>
          <cell r="H3043">
            <v>0</v>
          </cell>
        </row>
        <row r="3044">
          <cell r="F3044" t="str">
            <v>RETAIL POS</v>
          </cell>
          <cell r="G3044">
            <v>0</v>
          </cell>
          <cell r="H3044">
            <v>0</v>
          </cell>
        </row>
        <row r="3045">
          <cell r="F3045" t="str">
            <v>SUPRMK POS</v>
          </cell>
          <cell r="G3045">
            <v>0</v>
          </cell>
          <cell r="H3045">
            <v>0</v>
          </cell>
        </row>
        <row r="3046">
          <cell r="F3046" t="str">
            <v>S/F POS</v>
          </cell>
          <cell r="G3046">
            <v>0</v>
          </cell>
          <cell r="H3046">
            <v>0</v>
          </cell>
        </row>
        <row r="3047">
          <cell r="F3047" t="str">
            <v>S/F POS-SK</v>
          </cell>
          <cell r="G3047">
            <v>0</v>
          </cell>
          <cell r="H3047">
            <v>0</v>
          </cell>
        </row>
        <row r="3048">
          <cell r="F3048" t="str">
            <v>RESUB POS</v>
          </cell>
          <cell r="G3048">
            <v>0</v>
          </cell>
          <cell r="H3048">
            <v>0</v>
          </cell>
        </row>
        <row r="3049">
          <cell r="F3049" t="str">
            <v>RES POSSKT</v>
          </cell>
          <cell r="G3049">
            <v>0</v>
          </cell>
          <cell r="H3049">
            <v>0</v>
          </cell>
        </row>
        <row r="3050">
          <cell r="F3050" t="str">
            <v>PIN DB RTL</v>
          </cell>
          <cell r="G3050">
            <v>0.8</v>
          </cell>
          <cell r="H3050">
            <v>0.15</v>
          </cell>
        </row>
        <row r="3051">
          <cell r="F3051" t="str">
            <v>PIN DB TR1</v>
          </cell>
          <cell r="G3051">
            <v>0</v>
          </cell>
          <cell r="H3051">
            <v>0</v>
          </cell>
        </row>
        <row r="3052">
          <cell r="F3052" t="str">
            <v>PIN DB TR2</v>
          </cell>
          <cell r="G3052">
            <v>0</v>
          </cell>
          <cell r="H3052">
            <v>0</v>
          </cell>
        </row>
        <row r="3053">
          <cell r="F3053" t="str">
            <v>PIN DB TR3</v>
          </cell>
          <cell r="G3053">
            <v>0</v>
          </cell>
          <cell r="H3053">
            <v>0</v>
          </cell>
        </row>
        <row r="3054">
          <cell r="F3054" t="str">
            <v>PP RTL</v>
          </cell>
          <cell r="G3054">
            <v>1.1499999999999999</v>
          </cell>
          <cell r="H3054">
            <v>0.15</v>
          </cell>
        </row>
        <row r="3055">
          <cell r="F3055" t="str">
            <v>DB TR1 MAX</v>
          </cell>
          <cell r="G3055">
            <v>0</v>
          </cell>
          <cell r="H3055">
            <v>0</v>
          </cell>
        </row>
        <row r="3056">
          <cell r="F3056" t="str">
            <v>DB TR2 MAX</v>
          </cell>
          <cell r="G3056">
            <v>0</v>
          </cell>
          <cell r="H3056">
            <v>0</v>
          </cell>
        </row>
        <row r="3057">
          <cell r="F3057" t="str">
            <v>DB TR3 MAX</v>
          </cell>
          <cell r="G3057">
            <v>0</v>
          </cell>
          <cell r="H3057">
            <v>0</v>
          </cell>
        </row>
        <row r="3058">
          <cell r="F3058" t="str">
            <v>DB GROCERY</v>
          </cell>
          <cell r="G3058">
            <v>0</v>
          </cell>
          <cell r="H3058">
            <v>0.3</v>
          </cell>
        </row>
        <row r="3059">
          <cell r="F3059" t="str">
            <v>DB GROC T1</v>
          </cell>
          <cell r="G3059">
            <v>0</v>
          </cell>
          <cell r="H3059">
            <v>0</v>
          </cell>
        </row>
        <row r="3060">
          <cell r="F3060" t="str">
            <v>DB GROC T2</v>
          </cell>
          <cell r="G3060">
            <v>0</v>
          </cell>
          <cell r="H3060">
            <v>0</v>
          </cell>
        </row>
        <row r="3061">
          <cell r="F3061" t="str">
            <v>DB GROC T3</v>
          </cell>
          <cell r="G3061">
            <v>0</v>
          </cell>
          <cell r="H3061">
            <v>0</v>
          </cell>
        </row>
        <row r="3062">
          <cell r="F3062" t="str">
            <v>PP GROCERY</v>
          </cell>
          <cell r="G3062">
            <v>1.1499999999999999</v>
          </cell>
          <cell r="H3062">
            <v>0.15</v>
          </cell>
        </row>
        <row r="3063">
          <cell r="F3063" t="str">
            <v>DBGROC MAX</v>
          </cell>
          <cell r="G3063">
            <v>0</v>
          </cell>
          <cell r="H3063">
            <v>0</v>
          </cell>
        </row>
        <row r="3064">
          <cell r="F3064" t="str">
            <v>PP SMKTMAX</v>
          </cell>
          <cell r="G3064">
            <v>0</v>
          </cell>
          <cell r="H3064">
            <v>0.35</v>
          </cell>
        </row>
        <row r="3065">
          <cell r="F3065" t="str">
            <v>DB PETRO</v>
          </cell>
          <cell r="G3065">
            <v>0.8</v>
          </cell>
          <cell r="H3065">
            <v>0.15</v>
          </cell>
        </row>
        <row r="3066">
          <cell r="F3066" t="str">
            <v>PP PETRO</v>
          </cell>
          <cell r="G3066">
            <v>1.1499999999999999</v>
          </cell>
          <cell r="H3066">
            <v>0.15</v>
          </cell>
        </row>
        <row r="3067">
          <cell r="F3067" t="str">
            <v>DB PTRLCAP</v>
          </cell>
          <cell r="G3067">
            <v>0</v>
          </cell>
          <cell r="H3067">
            <v>0.95</v>
          </cell>
        </row>
        <row r="3068">
          <cell r="F3068" t="str">
            <v>PP PTRLCAP</v>
          </cell>
          <cell r="G3068">
            <v>0</v>
          </cell>
          <cell r="H3068">
            <v>0.95</v>
          </cell>
        </row>
        <row r="3069">
          <cell r="F3069" t="str">
            <v>DB INTL</v>
          </cell>
          <cell r="G3069">
            <v>1.1000000000000001</v>
          </cell>
          <cell r="H3069">
            <v>0</v>
          </cell>
        </row>
        <row r="3070">
          <cell r="F3070" t="str">
            <v>DB T&amp;E</v>
          </cell>
          <cell r="G3070">
            <v>1.19</v>
          </cell>
          <cell r="H3070">
            <v>0.1</v>
          </cell>
        </row>
        <row r="3071">
          <cell r="F3071" t="str">
            <v>PP T&amp;E</v>
          </cell>
          <cell r="G3071">
            <v>1.1499999999999999</v>
          </cell>
          <cell r="H3071">
            <v>0.15</v>
          </cell>
        </row>
        <row r="3072">
          <cell r="F3072" t="str">
            <v>DB Q CASH</v>
          </cell>
          <cell r="G3072">
            <v>0</v>
          </cell>
          <cell r="H3072">
            <v>0</v>
          </cell>
        </row>
        <row r="3073">
          <cell r="F3073" t="str">
            <v>PIN DB CV</v>
          </cell>
          <cell r="G3073">
            <v>0</v>
          </cell>
          <cell r="H3073">
            <v>0</v>
          </cell>
        </row>
        <row r="3074">
          <cell r="F3074" t="str">
            <v>PIN DB DR</v>
          </cell>
          <cell r="G3074">
            <v>0.05</v>
          </cell>
          <cell r="H3074">
            <v>0.21</v>
          </cell>
        </row>
        <row r="3075">
          <cell r="F3075" t="str">
            <v>PIN DB DRF</v>
          </cell>
          <cell r="G3075">
            <v>0.05</v>
          </cell>
          <cell r="H3075">
            <v>0.22</v>
          </cell>
        </row>
        <row r="3076">
          <cell r="F3076" t="str">
            <v>DB SMTK</v>
          </cell>
          <cell r="G3076">
            <v>1.55</v>
          </cell>
          <cell r="H3076">
            <v>0.04</v>
          </cell>
        </row>
        <row r="3077">
          <cell r="F3077" t="str">
            <v>DB BUSINES</v>
          </cell>
          <cell r="G3077">
            <v>1.7</v>
          </cell>
          <cell r="H3077">
            <v>0.1</v>
          </cell>
        </row>
        <row r="3078">
          <cell r="F3078" t="str">
            <v>PP COMM</v>
          </cell>
          <cell r="G3078">
            <v>2.15</v>
          </cell>
          <cell r="H3078">
            <v>0.1</v>
          </cell>
        </row>
        <row r="3079">
          <cell r="F3079" t="str">
            <v>PP SMTK</v>
          </cell>
          <cell r="G3079">
            <v>1.6</v>
          </cell>
          <cell r="H3079">
            <v>0.05</v>
          </cell>
        </row>
        <row r="3080">
          <cell r="F3080" t="str">
            <v>VPPMNRDPIN</v>
          </cell>
          <cell r="G3080">
            <v>0.75</v>
          </cell>
          <cell r="H3080">
            <v>0.15</v>
          </cell>
        </row>
        <row r="3081">
          <cell r="F3081" t="str">
            <v>MAPPDB BAS</v>
          </cell>
          <cell r="G3081">
            <v>0</v>
          </cell>
          <cell r="H3081">
            <v>0</v>
          </cell>
        </row>
        <row r="3082">
          <cell r="F3082" t="str">
            <v>VNET DBBAS</v>
          </cell>
          <cell r="G3082">
            <v>0</v>
          </cell>
          <cell r="H3082">
            <v>0</v>
          </cell>
        </row>
        <row r="3083">
          <cell r="F3083" t="str">
            <v>EMV PTM</v>
          </cell>
          <cell r="G3083">
            <v>0</v>
          </cell>
          <cell r="H3083">
            <v>0</v>
          </cell>
        </row>
        <row r="3084">
          <cell r="F3084" t="str">
            <v>PIN DBBASE</v>
          </cell>
          <cell r="G3084">
            <v>0</v>
          </cell>
          <cell r="H3084">
            <v>0</v>
          </cell>
        </row>
        <row r="3085">
          <cell r="F3085" t="str">
            <v>NDC DBBASE</v>
          </cell>
          <cell r="G3085">
            <v>0</v>
          </cell>
          <cell r="H3085">
            <v>0</v>
          </cell>
        </row>
        <row r="3086">
          <cell r="F3086" t="str">
            <v>ADS DBBASE</v>
          </cell>
          <cell r="G3086">
            <v>0</v>
          </cell>
          <cell r="H3086">
            <v>0</v>
          </cell>
        </row>
        <row r="3087">
          <cell r="F3087" t="str">
            <v>BPASSDBBAS</v>
          </cell>
          <cell r="G3087">
            <v>0</v>
          </cell>
          <cell r="H3087">
            <v>0</v>
          </cell>
        </row>
        <row r="3088">
          <cell r="F3088" t="str">
            <v>POS DBBASE</v>
          </cell>
          <cell r="G3088">
            <v>0</v>
          </cell>
          <cell r="H3088">
            <v>0</v>
          </cell>
        </row>
        <row r="3089">
          <cell r="F3089" t="str">
            <v>RETAIL POS</v>
          </cell>
          <cell r="G3089">
            <v>0</v>
          </cell>
          <cell r="H3089">
            <v>0</v>
          </cell>
        </row>
        <row r="3090">
          <cell r="F3090" t="str">
            <v>S/F POS</v>
          </cell>
          <cell r="G3090">
            <v>0</v>
          </cell>
          <cell r="H3090">
            <v>0</v>
          </cell>
        </row>
        <row r="3091">
          <cell r="F3091" t="str">
            <v>RESUB POS</v>
          </cell>
          <cell r="G3091">
            <v>0</v>
          </cell>
          <cell r="H3091">
            <v>0</v>
          </cell>
        </row>
        <row r="3092">
          <cell r="F3092" t="str">
            <v>PIN DB RTL</v>
          </cell>
          <cell r="G3092">
            <v>0.9</v>
          </cell>
          <cell r="H3092">
            <v>0.15</v>
          </cell>
        </row>
        <row r="3093">
          <cell r="F3093" t="str">
            <v>PIN DB TR1</v>
          </cell>
          <cell r="G3093">
            <v>0.5</v>
          </cell>
          <cell r="H3093">
            <v>0.08</v>
          </cell>
        </row>
        <row r="3094">
          <cell r="F3094" t="str">
            <v>PIN DB TR2</v>
          </cell>
          <cell r="G3094">
            <v>0.6</v>
          </cell>
          <cell r="H3094">
            <v>0.12</v>
          </cell>
        </row>
        <row r="3095">
          <cell r="F3095" t="str">
            <v>DB RTL MAX</v>
          </cell>
          <cell r="G3095">
            <v>0</v>
          </cell>
          <cell r="H3095">
            <v>0</v>
          </cell>
        </row>
        <row r="3096">
          <cell r="F3096" t="str">
            <v>DB TR1 MAX</v>
          </cell>
          <cell r="G3096">
            <v>0</v>
          </cell>
          <cell r="H3096">
            <v>0.5</v>
          </cell>
        </row>
        <row r="3097">
          <cell r="F3097" t="str">
            <v>DB TR2 MAX</v>
          </cell>
          <cell r="G3097">
            <v>0</v>
          </cell>
          <cell r="H3097">
            <v>0.65</v>
          </cell>
        </row>
        <row r="3098">
          <cell r="F3098" t="str">
            <v>DB GROCERY</v>
          </cell>
          <cell r="G3098">
            <v>1.05</v>
          </cell>
          <cell r="H3098">
            <v>0.15</v>
          </cell>
        </row>
        <row r="3099">
          <cell r="F3099" t="str">
            <v>DB GROC T1</v>
          </cell>
          <cell r="G3099">
            <v>0</v>
          </cell>
          <cell r="H3099">
            <v>0.18</v>
          </cell>
        </row>
        <row r="3100">
          <cell r="F3100" t="str">
            <v>DB GROC T2</v>
          </cell>
          <cell r="G3100">
            <v>0</v>
          </cell>
          <cell r="H3100">
            <v>0.23</v>
          </cell>
        </row>
        <row r="3101">
          <cell r="F3101" t="str">
            <v>DBGROC MAX</v>
          </cell>
          <cell r="G3101">
            <v>0</v>
          </cell>
          <cell r="H3101">
            <v>0.35</v>
          </cell>
        </row>
        <row r="3102">
          <cell r="F3102" t="str">
            <v>DB QSR TR1</v>
          </cell>
          <cell r="G3102">
            <v>0.75</v>
          </cell>
          <cell r="H3102">
            <v>0.17</v>
          </cell>
        </row>
        <row r="3103">
          <cell r="F3103" t="str">
            <v>DB QSR TR2</v>
          </cell>
          <cell r="G3103">
            <v>0.75</v>
          </cell>
          <cell r="H3103">
            <v>0.17</v>
          </cell>
        </row>
        <row r="3104">
          <cell r="F3104" t="str">
            <v>DB QSR BAS</v>
          </cell>
          <cell r="G3104">
            <v>0.75</v>
          </cell>
          <cell r="H3104">
            <v>0.17</v>
          </cell>
        </row>
        <row r="3105">
          <cell r="F3105" t="str">
            <v>DB QSR MAX</v>
          </cell>
          <cell r="G3105">
            <v>0</v>
          </cell>
          <cell r="H3105">
            <v>0.95</v>
          </cell>
        </row>
        <row r="3106">
          <cell r="F3106" t="str">
            <v>DB QSR MAX</v>
          </cell>
          <cell r="G3106">
            <v>0</v>
          </cell>
          <cell r="H3106">
            <v>0.95</v>
          </cell>
        </row>
        <row r="3107">
          <cell r="F3107" t="str">
            <v>DB QSRT2MX</v>
          </cell>
          <cell r="G3107">
            <v>0</v>
          </cell>
          <cell r="H3107">
            <v>0.95</v>
          </cell>
        </row>
        <row r="3108">
          <cell r="F3108" t="str">
            <v>PIN DB DR</v>
          </cell>
          <cell r="G3108">
            <v>0.05</v>
          </cell>
          <cell r="H3108">
            <v>0.21</v>
          </cell>
        </row>
        <row r="3109">
          <cell r="F3109" t="str">
            <v>PIN DB DRF</v>
          </cell>
          <cell r="G3109">
            <v>0.05</v>
          </cell>
          <cell r="H3109">
            <v>0.22</v>
          </cell>
        </row>
        <row r="3110">
          <cell r="F3110" t="str">
            <v>INTNET DB</v>
          </cell>
          <cell r="G3110">
            <v>0.9</v>
          </cell>
          <cell r="H3110">
            <v>0.15</v>
          </cell>
        </row>
        <row r="3111">
          <cell r="F3111" t="str">
            <v>INTNET DR</v>
          </cell>
          <cell r="G3111">
            <v>0.05</v>
          </cell>
          <cell r="H3111">
            <v>0.21</v>
          </cell>
        </row>
        <row r="3112">
          <cell r="F3112" t="str">
            <v>INTNET DRF</v>
          </cell>
          <cell r="G3112">
            <v>0.05</v>
          </cell>
          <cell r="H3112">
            <v>0.22</v>
          </cell>
        </row>
        <row r="3113">
          <cell r="F3113" t="str">
            <v>MAPPDB BAS</v>
          </cell>
          <cell r="G3113">
            <v>0</v>
          </cell>
          <cell r="H3113">
            <v>2.5000000000000001E-2</v>
          </cell>
        </row>
        <row r="3114">
          <cell r="F3114" t="str">
            <v>VNET DBBAS</v>
          </cell>
          <cell r="G3114">
            <v>0</v>
          </cell>
          <cell r="H3114">
            <v>2.5000000000000001E-2</v>
          </cell>
        </row>
        <row r="3115">
          <cell r="F3115" t="str">
            <v>EMV PTM</v>
          </cell>
          <cell r="G3115">
            <v>0</v>
          </cell>
          <cell r="H3115">
            <v>0</v>
          </cell>
        </row>
        <row r="3116">
          <cell r="F3116" t="str">
            <v>PIN DBBASE</v>
          </cell>
          <cell r="G3116">
            <v>0</v>
          </cell>
          <cell r="H3116">
            <v>2.5000000000000001E-2</v>
          </cell>
        </row>
        <row r="3117">
          <cell r="F3117" t="str">
            <v>NDC DBBASE</v>
          </cell>
          <cell r="G3117">
            <v>0</v>
          </cell>
          <cell r="H3117">
            <v>2.5000000000000001E-2</v>
          </cell>
        </row>
        <row r="3118">
          <cell r="F3118" t="str">
            <v>ADS DBBASE</v>
          </cell>
          <cell r="G3118">
            <v>0</v>
          </cell>
          <cell r="H3118">
            <v>2.5000000000000001E-2</v>
          </cell>
        </row>
        <row r="3119">
          <cell r="F3119" t="str">
            <v>BPASSDBBAS</v>
          </cell>
          <cell r="G3119">
            <v>0</v>
          </cell>
          <cell r="H3119">
            <v>2.5000000000000001E-2</v>
          </cell>
        </row>
        <row r="3120">
          <cell r="F3120" t="str">
            <v>POS DBBASE</v>
          </cell>
          <cell r="G3120">
            <v>0</v>
          </cell>
          <cell r="H3120">
            <v>2.5000000000000001E-2</v>
          </cell>
        </row>
        <row r="3121">
          <cell r="F3121" t="str">
            <v>RETAIL POS</v>
          </cell>
          <cell r="G3121">
            <v>0</v>
          </cell>
          <cell r="H3121">
            <v>0</v>
          </cell>
        </row>
        <row r="3122">
          <cell r="F3122" t="str">
            <v>RETAIL POS</v>
          </cell>
          <cell r="G3122">
            <v>0</v>
          </cell>
          <cell r="H3122">
            <v>0</v>
          </cell>
        </row>
        <row r="3123">
          <cell r="F3123" t="str">
            <v>INTNET DB</v>
          </cell>
          <cell r="G3123">
            <v>1.5</v>
          </cell>
          <cell r="H3123">
            <v>0.1</v>
          </cell>
        </row>
        <row r="3124">
          <cell r="F3124" t="str">
            <v>INTNET DR</v>
          </cell>
          <cell r="G3124">
            <v>0.6</v>
          </cell>
          <cell r="H3124">
            <v>0.21</v>
          </cell>
        </row>
        <row r="3125">
          <cell r="F3125" t="str">
            <v>INTNET DRF</v>
          </cell>
          <cell r="G3125">
            <v>0.6</v>
          </cell>
          <cell r="H3125">
            <v>0.22</v>
          </cell>
        </row>
        <row r="3126">
          <cell r="F3126" t="str">
            <v>RETAIL POS</v>
          </cell>
          <cell r="G3126">
            <v>0</v>
          </cell>
          <cell r="H3126">
            <v>0</v>
          </cell>
        </row>
        <row r="3127">
          <cell r="F3127" t="str">
            <v>PIN DB RTL</v>
          </cell>
          <cell r="G3127">
            <v>0.53</v>
          </cell>
          <cell r="H3127">
            <v>0</v>
          </cell>
        </row>
        <row r="3128">
          <cell r="F3128" t="str">
            <v>INTNET DB</v>
          </cell>
          <cell r="G3128">
            <v>1.4</v>
          </cell>
          <cell r="H3128">
            <v>0</v>
          </cell>
        </row>
        <row r="3129">
          <cell r="F3129" t="str">
            <v>EMV PTM</v>
          </cell>
          <cell r="G3129">
            <v>0</v>
          </cell>
          <cell r="H3129">
            <v>0</v>
          </cell>
        </row>
        <row r="3130">
          <cell r="F3130" t="str">
            <v>PIN DBBASE</v>
          </cell>
          <cell r="G3130">
            <v>0</v>
          </cell>
          <cell r="H3130">
            <v>0</v>
          </cell>
        </row>
        <row r="3131">
          <cell r="F3131" t="str">
            <v>RETAIL POS</v>
          </cell>
          <cell r="G3131">
            <v>0</v>
          </cell>
          <cell r="H3131">
            <v>0</v>
          </cell>
        </row>
        <row r="3132">
          <cell r="F3132" t="str">
            <v>SUPRMK POS</v>
          </cell>
          <cell r="G3132">
            <v>0</v>
          </cell>
          <cell r="H3132">
            <v>0</v>
          </cell>
        </row>
        <row r="3133">
          <cell r="F3133" t="str">
            <v>CK2 RTL CK</v>
          </cell>
          <cell r="G3133">
            <v>0</v>
          </cell>
          <cell r="H3133">
            <v>0</v>
          </cell>
        </row>
        <row r="3134">
          <cell r="F3134" t="str">
            <v>CK2 SMK CK</v>
          </cell>
          <cell r="G3134">
            <v>0</v>
          </cell>
          <cell r="H3134">
            <v>0</v>
          </cell>
        </row>
        <row r="3135">
          <cell r="F3135" t="str">
            <v>RETAIL POS</v>
          </cell>
          <cell r="G3135">
            <v>1.9</v>
          </cell>
          <cell r="H3135">
            <v>0.25</v>
          </cell>
        </row>
        <row r="3136">
          <cell r="F3136" t="str">
            <v>SUPRMK POS</v>
          </cell>
          <cell r="G3136">
            <v>1.9</v>
          </cell>
          <cell r="H3136">
            <v>0.25</v>
          </cell>
        </row>
        <row r="3137">
          <cell r="F3137" t="str">
            <v>CK2 RTL CK</v>
          </cell>
          <cell r="G3137">
            <v>1.9</v>
          </cell>
          <cell r="H3137">
            <v>0.25</v>
          </cell>
        </row>
        <row r="3138">
          <cell r="F3138" t="str">
            <v>CK2 SMK CK</v>
          </cell>
          <cell r="G3138">
            <v>1.9</v>
          </cell>
          <cell r="H3138">
            <v>0.25</v>
          </cell>
        </row>
        <row r="3139">
          <cell r="F3139" t="str">
            <v>PIN DB DR</v>
          </cell>
          <cell r="G3139">
            <v>0.05</v>
          </cell>
          <cell r="H3139">
            <v>0.21</v>
          </cell>
        </row>
        <row r="3140">
          <cell r="F3140" t="str">
            <v>PIN DB DRF</v>
          </cell>
          <cell r="G3140">
            <v>0.05</v>
          </cell>
          <cell r="H3140">
            <v>0.22</v>
          </cell>
        </row>
        <row r="3141">
          <cell r="F3141" t="str">
            <v>VNET DBBAS</v>
          </cell>
          <cell r="G3141">
            <v>0</v>
          </cell>
          <cell r="H3141">
            <v>0</v>
          </cell>
        </row>
        <row r="3142">
          <cell r="F3142" t="str">
            <v>RETAIL POS</v>
          </cell>
          <cell r="G3142">
            <v>0</v>
          </cell>
          <cell r="H3142">
            <v>0</v>
          </cell>
        </row>
        <row r="3143">
          <cell r="F3143" t="str">
            <v>PIN DB RTL</v>
          </cell>
          <cell r="G3143">
            <v>0.75</v>
          </cell>
          <cell r="H3143">
            <v>0.12</v>
          </cell>
        </row>
        <row r="3144">
          <cell r="F3144" t="str">
            <v>DB RTL MAX</v>
          </cell>
          <cell r="G3144">
            <v>0</v>
          </cell>
          <cell r="H3144">
            <v>0.9</v>
          </cell>
        </row>
        <row r="3145">
          <cell r="F3145" t="str">
            <v>DB GROCERY</v>
          </cell>
          <cell r="G3145">
            <v>0</v>
          </cell>
          <cell r="H3145">
            <v>0.23</v>
          </cell>
        </row>
        <row r="3146">
          <cell r="F3146" t="str">
            <v>DB GROC T1</v>
          </cell>
          <cell r="G3146">
            <v>0</v>
          </cell>
          <cell r="H3146">
            <v>0.17</v>
          </cell>
        </row>
        <row r="3147">
          <cell r="F3147" t="str">
            <v>DB GROC DR</v>
          </cell>
          <cell r="G3147">
            <v>0</v>
          </cell>
          <cell r="H3147">
            <v>0.22</v>
          </cell>
        </row>
        <row r="3148">
          <cell r="F3148" t="str">
            <v>DB QSR BAS</v>
          </cell>
          <cell r="G3148">
            <v>1.1499999999999999</v>
          </cell>
          <cell r="H3148">
            <v>0.02</v>
          </cell>
        </row>
        <row r="3149">
          <cell r="F3149" t="str">
            <v>DB QSR MAX</v>
          </cell>
          <cell r="G3149">
            <v>0</v>
          </cell>
          <cell r="H3149">
            <v>0.45</v>
          </cell>
        </row>
        <row r="3150">
          <cell r="F3150" t="str">
            <v>DB BILLPAY</v>
          </cell>
          <cell r="G3150">
            <v>0.65</v>
          </cell>
          <cell r="H3150">
            <v>0.13</v>
          </cell>
        </row>
        <row r="3151">
          <cell r="F3151" t="str">
            <v>DB BLPY T1</v>
          </cell>
          <cell r="G3151">
            <v>0.45</v>
          </cell>
          <cell r="H3151">
            <v>0.05</v>
          </cell>
        </row>
        <row r="3152">
          <cell r="F3152" t="str">
            <v>DB BLPY T2</v>
          </cell>
          <cell r="G3152">
            <v>0.65</v>
          </cell>
          <cell r="H3152">
            <v>0.13</v>
          </cell>
        </row>
        <row r="3153">
          <cell r="F3153" t="str">
            <v>DBBILLBS B</v>
          </cell>
          <cell r="G3153">
            <v>0.75</v>
          </cell>
          <cell r="H3153">
            <v>0.02</v>
          </cell>
        </row>
        <row r="3154">
          <cell r="F3154" t="str">
            <v>DB BLPYCAP</v>
          </cell>
          <cell r="G3154">
            <v>0</v>
          </cell>
          <cell r="H3154">
            <v>0.55000000000000004</v>
          </cell>
        </row>
        <row r="3155">
          <cell r="F3155" t="str">
            <v>DBBILPT1CP</v>
          </cell>
          <cell r="G3155">
            <v>0</v>
          </cell>
          <cell r="H3155">
            <v>1</v>
          </cell>
        </row>
        <row r="3156">
          <cell r="F3156" t="str">
            <v>DBBILPT2CP</v>
          </cell>
          <cell r="G3156">
            <v>0</v>
          </cell>
          <cell r="H3156">
            <v>1</v>
          </cell>
        </row>
        <row r="3157">
          <cell r="F3157" t="str">
            <v>DB PETRO</v>
          </cell>
          <cell r="G3157">
            <v>0.6</v>
          </cell>
          <cell r="H3157">
            <v>0.1</v>
          </cell>
        </row>
        <row r="3158">
          <cell r="F3158" t="str">
            <v>DB PTRLCAP</v>
          </cell>
          <cell r="G3158">
            <v>0</v>
          </cell>
          <cell r="H3158">
            <v>0.5</v>
          </cell>
        </row>
        <row r="3159">
          <cell r="F3159" t="str">
            <v>DB MAJOR</v>
          </cell>
          <cell r="G3159">
            <v>0.6</v>
          </cell>
          <cell r="H3159">
            <v>0.1</v>
          </cell>
        </row>
        <row r="3160">
          <cell r="F3160" t="str">
            <v>DB MAJ CAP</v>
          </cell>
          <cell r="G3160">
            <v>0</v>
          </cell>
          <cell r="H3160">
            <v>0.5</v>
          </cell>
        </row>
        <row r="3161">
          <cell r="F3161" t="str">
            <v>DB BLPY CV</v>
          </cell>
          <cell r="G3161">
            <v>0</v>
          </cell>
          <cell r="H3161">
            <v>0.12</v>
          </cell>
        </row>
        <row r="3162">
          <cell r="F3162" t="str">
            <v>PIN DB DR</v>
          </cell>
          <cell r="G3162">
            <v>0.05</v>
          </cell>
          <cell r="H3162">
            <v>0.21</v>
          </cell>
        </row>
        <row r="3163">
          <cell r="F3163" t="str">
            <v>PIN DB DRF</v>
          </cell>
          <cell r="G3163">
            <v>0.05</v>
          </cell>
          <cell r="H3163">
            <v>0.22</v>
          </cell>
        </row>
        <row r="3164">
          <cell r="F3164" t="str">
            <v>DB SMTK</v>
          </cell>
          <cell r="G3164">
            <v>1.2</v>
          </cell>
          <cell r="H3164">
            <v>0.02</v>
          </cell>
        </row>
        <row r="3165">
          <cell r="F3165" t="str">
            <v>INTNET DB</v>
          </cell>
          <cell r="G3165">
            <v>0.6</v>
          </cell>
          <cell r="H3165">
            <v>0.1</v>
          </cell>
        </row>
        <row r="3166">
          <cell r="F3166" t="str">
            <v>INTNET DR</v>
          </cell>
          <cell r="G3166">
            <v>0.05</v>
          </cell>
          <cell r="H3166">
            <v>0.21</v>
          </cell>
        </row>
        <row r="3167">
          <cell r="F3167" t="str">
            <v>INTNET DRF</v>
          </cell>
          <cell r="G3167">
            <v>0.05</v>
          </cell>
          <cell r="H3167">
            <v>0.22</v>
          </cell>
        </row>
        <row r="3168">
          <cell r="F3168" t="str">
            <v>MAPPDB BAS</v>
          </cell>
          <cell r="G3168">
            <v>0</v>
          </cell>
          <cell r="H3168">
            <v>3.5000000000000003E-2</v>
          </cell>
        </row>
        <row r="3169">
          <cell r="F3169" t="str">
            <v>VNET DBBAS</v>
          </cell>
          <cell r="G3169">
            <v>0</v>
          </cell>
          <cell r="H3169">
            <v>3.5000000000000003E-2</v>
          </cell>
        </row>
        <row r="3170">
          <cell r="F3170" t="str">
            <v>EMV PTM</v>
          </cell>
          <cell r="G3170">
            <v>0</v>
          </cell>
          <cell r="H3170">
            <v>0</v>
          </cell>
        </row>
        <row r="3171">
          <cell r="F3171" t="str">
            <v>PIN DBBASE</v>
          </cell>
          <cell r="G3171">
            <v>0</v>
          </cell>
          <cell r="H3171">
            <v>3.5000000000000003E-2</v>
          </cell>
        </row>
        <row r="3172">
          <cell r="F3172" t="str">
            <v>NDC DBBASE</v>
          </cell>
          <cell r="G3172">
            <v>0</v>
          </cell>
          <cell r="H3172">
            <v>3.5000000000000003E-2</v>
          </cell>
        </row>
        <row r="3173">
          <cell r="F3173" t="str">
            <v>ADS DBBASE</v>
          </cell>
          <cell r="G3173">
            <v>0</v>
          </cell>
          <cell r="H3173">
            <v>3.5000000000000003E-2</v>
          </cell>
        </row>
        <row r="3174">
          <cell r="F3174" t="str">
            <v>BPASSDBBAS</v>
          </cell>
          <cell r="G3174">
            <v>0</v>
          </cell>
          <cell r="H3174">
            <v>3.5000000000000003E-2</v>
          </cell>
        </row>
        <row r="3175">
          <cell r="F3175" t="str">
            <v>POS DBBASE</v>
          </cell>
          <cell r="G3175">
            <v>0</v>
          </cell>
          <cell r="H3175">
            <v>3.5000000000000003E-2</v>
          </cell>
        </row>
        <row r="3176">
          <cell r="F3176" t="str">
            <v>RETAIL POS</v>
          </cell>
          <cell r="G3176">
            <v>0</v>
          </cell>
          <cell r="H3176">
            <v>0</v>
          </cell>
        </row>
        <row r="3177">
          <cell r="F3177" t="str">
            <v>PIN DB RTL</v>
          </cell>
          <cell r="G3177">
            <v>0.8</v>
          </cell>
          <cell r="H3177">
            <v>0.15</v>
          </cell>
        </row>
        <row r="3178">
          <cell r="F3178" t="str">
            <v>DB RTL MAX</v>
          </cell>
          <cell r="G3178">
            <v>0</v>
          </cell>
          <cell r="H3178">
            <v>0</v>
          </cell>
        </row>
        <row r="3179">
          <cell r="F3179" t="str">
            <v>DB GROCERY</v>
          </cell>
          <cell r="G3179">
            <v>0</v>
          </cell>
          <cell r="H3179">
            <v>0.3</v>
          </cell>
        </row>
        <row r="3180">
          <cell r="F3180" t="str">
            <v>DB QSR BAS</v>
          </cell>
          <cell r="G3180">
            <v>1.55</v>
          </cell>
          <cell r="H3180">
            <v>0.04</v>
          </cell>
        </row>
        <row r="3181">
          <cell r="F3181" t="str">
            <v>DB QSR MAX</v>
          </cell>
          <cell r="G3181">
            <v>0</v>
          </cell>
          <cell r="H3181">
            <v>0</v>
          </cell>
        </row>
        <row r="3182">
          <cell r="F3182" t="str">
            <v>DB PETRO</v>
          </cell>
          <cell r="G3182">
            <v>0.8</v>
          </cell>
          <cell r="H3182">
            <v>0.15</v>
          </cell>
        </row>
        <row r="3183">
          <cell r="F3183" t="str">
            <v>DB PTRLCAP</v>
          </cell>
          <cell r="G3183">
            <v>0</v>
          </cell>
          <cell r="H3183">
            <v>0.95</v>
          </cell>
        </row>
        <row r="3184">
          <cell r="F3184" t="str">
            <v>PIN DB DR</v>
          </cell>
          <cell r="G3184">
            <v>0.05</v>
          </cell>
          <cell r="H3184">
            <v>0.21</v>
          </cell>
        </row>
        <row r="3185">
          <cell r="F3185" t="str">
            <v>PIN DB DRF</v>
          </cell>
          <cell r="G3185">
            <v>0.05</v>
          </cell>
          <cell r="H3185">
            <v>0.22</v>
          </cell>
        </row>
        <row r="3186">
          <cell r="F3186" t="str">
            <v>INTNET DB</v>
          </cell>
          <cell r="G3186">
            <v>0.85</v>
          </cell>
          <cell r="H3186">
            <v>0.13</v>
          </cell>
        </row>
        <row r="3187">
          <cell r="F3187" t="str">
            <v>INTNET DR</v>
          </cell>
          <cell r="G3187">
            <v>0.05</v>
          </cell>
          <cell r="H3187">
            <v>0.21</v>
          </cell>
        </row>
        <row r="3188">
          <cell r="F3188" t="str">
            <v>INTNET DRF</v>
          </cell>
          <cell r="G3188">
            <v>0.05</v>
          </cell>
          <cell r="H3188">
            <v>0.22</v>
          </cell>
        </row>
        <row r="3189">
          <cell r="F3189" t="str">
            <v>MAPPDB BAS</v>
          </cell>
          <cell r="G3189">
            <v>0</v>
          </cell>
          <cell r="H3189">
            <v>0.04</v>
          </cell>
        </row>
        <row r="3190">
          <cell r="F3190" t="str">
            <v>VNET DBBAS</v>
          </cell>
          <cell r="G3190">
            <v>0</v>
          </cell>
          <cell r="H3190">
            <v>0.04</v>
          </cell>
        </row>
        <row r="3191">
          <cell r="F3191" t="str">
            <v>EMV PTM</v>
          </cell>
          <cell r="G3191">
            <v>0</v>
          </cell>
          <cell r="H3191">
            <v>0</v>
          </cell>
        </row>
        <row r="3192">
          <cell r="F3192" t="str">
            <v>PIN DBBASE</v>
          </cell>
          <cell r="G3192">
            <v>0</v>
          </cell>
          <cell r="H3192">
            <v>0.04</v>
          </cell>
        </row>
        <row r="3193">
          <cell r="F3193" t="str">
            <v>NDC DBBASE</v>
          </cell>
          <cell r="G3193">
            <v>0</v>
          </cell>
          <cell r="H3193">
            <v>0.04</v>
          </cell>
        </row>
        <row r="3194">
          <cell r="F3194" t="str">
            <v>ADS DBBASE</v>
          </cell>
          <cell r="G3194">
            <v>0</v>
          </cell>
          <cell r="H3194">
            <v>0.04</v>
          </cell>
        </row>
        <row r="3195">
          <cell r="F3195" t="str">
            <v>BPASSDBBAS</v>
          </cell>
          <cell r="G3195">
            <v>0</v>
          </cell>
          <cell r="H3195">
            <v>0.04</v>
          </cell>
        </row>
        <row r="3196">
          <cell r="F3196" t="str">
            <v>POS DBBASE</v>
          </cell>
          <cell r="G3196">
            <v>0</v>
          </cell>
          <cell r="H3196">
            <v>0.04</v>
          </cell>
        </row>
        <row r="3197">
          <cell r="F3197" t="str">
            <v>RETAIL POS</v>
          </cell>
          <cell r="G3197">
            <v>0</v>
          </cell>
          <cell r="H3197">
            <v>0</v>
          </cell>
        </row>
        <row r="3198">
          <cell r="F3198" t="str">
            <v>S/F POS</v>
          </cell>
          <cell r="G3198">
            <v>0</v>
          </cell>
          <cell r="H3198">
            <v>0</v>
          </cell>
        </row>
        <row r="3199">
          <cell r="F3199" t="str">
            <v>RESUB POS</v>
          </cell>
          <cell r="G3199">
            <v>0</v>
          </cell>
          <cell r="H3199">
            <v>0</v>
          </cell>
        </row>
        <row r="3200">
          <cell r="F3200" t="str">
            <v>PIN DB RTL</v>
          </cell>
          <cell r="G3200">
            <v>0</v>
          </cell>
          <cell r="H3200">
            <v>0.23</v>
          </cell>
        </row>
        <row r="3201">
          <cell r="F3201" t="str">
            <v>DB GROCERY</v>
          </cell>
          <cell r="G3201">
            <v>0</v>
          </cell>
          <cell r="H3201">
            <v>0.14000000000000001</v>
          </cell>
        </row>
        <row r="3202">
          <cell r="F3202" t="str">
            <v>DB PETRO</v>
          </cell>
          <cell r="G3202">
            <v>0</v>
          </cell>
          <cell r="H3202">
            <v>0.23</v>
          </cell>
        </row>
        <row r="3203">
          <cell r="F3203" t="str">
            <v>PIN DB CV</v>
          </cell>
          <cell r="G3203">
            <v>0</v>
          </cell>
          <cell r="H3203">
            <v>0</v>
          </cell>
        </row>
        <row r="3204">
          <cell r="F3204" t="str">
            <v>PIN DB DR</v>
          </cell>
          <cell r="G3204">
            <v>0.05</v>
          </cell>
          <cell r="H3204">
            <v>0.21</v>
          </cell>
        </row>
        <row r="3205">
          <cell r="F3205" t="str">
            <v>PIN DB DRF</v>
          </cell>
          <cell r="G3205">
            <v>0.05</v>
          </cell>
          <cell r="H3205">
            <v>0.22</v>
          </cell>
        </row>
        <row r="3206">
          <cell r="F3206" t="str">
            <v>INTNET DB</v>
          </cell>
          <cell r="G3206">
            <v>0</v>
          </cell>
          <cell r="H3206">
            <v>0.23</v>
          </cell>
        </row>
        <row r="3207">
          <cell r="F3207" t="str">
            <v>INTNET DR</v>
          </cell>
          <cell r="G3207">
            <v>0.05</v>
          </cell>
          <cell r="H3207">
            <v>0.21</v>
          </cell>
        </row>
        <row r="3208">
          <cell r="F3208" t="str">
            <v>INTNET DRF</v>
          </cell>
          <cell r="G3208">
            <v>0.05</v>
          </cell>
          <cell r="H3208">
            <v>0.22</v>
          </cell>
        </row>
        <row r="3209">
          <cell r="F3209" t="str">
            <v>MAPPDBTR1</v>
          </cell>
          <cell r="G3209">
            <v>0</v>
          </cell>
          <cell r="H3209">
            <v>0.08</v>
          </cell>
        </row>
        <row r="3210">
          <cell r="F3210" t="str">
            <v>MAPPDB BAS</v>
          </cell>
          <cell r="G3210">
            <v>0</v>
          </cell>
          <cell r="H3210">
            <v>0.08</v>
          </cell>
        </row>
        <row r="3211">
          <cell r="F3211" t="str">
            <v>VNET DBTR1</v>
          </cell>
          <cell r="G3211">
            <v>0</v>
          </cell>
          <cell r="H3211">
            <v>0.08</v>
          </cell>
        </row>
        <row r="3212">
          <cell r="F3212" t="str">
            <v>VNET DBBAS</v>
          </cell>
          <cell r="G3212">
            <v>0</v>
          </cell>
          <cell r="H3212">
            <v>0.08</v>
          </cell>
        </row>
        <row r="3213">
          <cell r="F3213" t="str">
            <v>EMV PTM</v>
          </cell>
          <cell r="G3213">
            <v>0</v>
          </cell>
          <cell r="H3213">
            <v>0</v>
          </cell>
        </row>
        <row r="3214">
          <cell r="F3214" t="str">
            <v>PIN DB TR1</v>
          </cell>
          <cell r="G3214">
            <v>0</v>
          </cell>
          <cell r="H3214">
            <v>0.08</v>
          </cell>
        </row>
        <row r="3215">
          <cell r="F3215" t="str">
            <v>PIN DBBASE</v>
          </cell>
          <cell r="G3215">
            <v>0</v>
          </cell>
          <cell r="H3215">
            <v>0.08</v>
          </cell>
        </row>
        <row r="3216">
          <cell r="F3216" t="str">
            <v>NDC DB TR1</v>
          </cell>
          <cell r="G3216">
            <v>0</v>
          </cell>
          <cell r="H3216">
            <v>0.08</v>
          </cell>
        </row>
        <row r="3217">
          <cell r="F3217" t="str">
            <v>NDC DBBASE</v>
          </cell>
          <cell r="G3217">
            <v>0</v>
          </cell>
          <cell r="H3217">
            <v>0.08</v>
          </cell>
        </row>
        <row r="3218">
          <cell r="F3218" t="str">
            <v>ADS DBBASE</v>
          </cell>
          <cell r="G3218">
            <v>0</v>
          </cell>
          <cell r="H3218">
            <v>0.08</v>
          </cell>
        </row>
        <row r="3219">
          <cell r="F3219" t="str">
            <v>ADS DB TR1</v>
          </cell>
          <cell r="G3219">
            <v>0</v>
          </cell>
          <cell r="H3219">
            <v>0.08</v>
          </cell>
        </row>
        <row r="3220">
          <cell r="F3220" t="str">
            <v>BPASSDBTR1</v>
          </cell>
          <cell r="G3220">
            <v>0</v>
          </cell>
          <cell r="H3220">
            <v>0.08</v>
          </cell>
        </row>
        <row r="3221">
          <cell r="F3221" t="str">
            <v>BPASSDBBAS</v>
          </cell>
          <cell r="G3221">
            <v>0</v>
          </cell>
          <cell r="H3221">
            <v>0.08</v>
          </cell>
        </row>
        <row r="3222">
          <cell r="F3222" t="str">
            <v>POS DB TR1</v>
          </cell>
          <cell r="G3222">
            <v>0</v>
          </cell>
          <cell r="H3222">
            <v>0.08</v>
          </cell>
        </row>
        <row r="3223">
          <cell r="F3223" t="str">
            <v>POS DBBASE</v>
          </cell>
          <cell r="G3223">
            <v>0</v>
          </cell>
          <cell r="H3223">
            <v>0.08</v>
          </cell>
        </row>
        <row r="3224">
          <cell r="F3224" t="str">
            <v>RETAIL POS</v>
          </cell>
          <cell r="G3224">
            <v>0</v>
          </cell>
          <cell r="H3224">
            <v>0</v>
          </cell>
        </row>
        <row r="3225">
          <cell r="F3225" t="str">
            <v>PIN DB RTL</v>
          </cell>
          <cell r="G3225">
            <v>0.8</v>
          </cell>
          <cell r="H3225">
            <v>0.15</v>
          </cell>
        </row>
        <row r="3226">
          <cell r="F3226" t="str">
            <v>PIN DB TR1</v>
          </cell>
          <cell r="G3226">
            <v>0.5</v>
          </cell>
          <cell r="H3226">
            <v>0.08</v>
          </cell>
        </row>
        <row r="3227">
          <cell r="F3227" t="str">
            <v>PIN DB TR2</v>
          </cell>
          <cell r="G3227">
            <v>0.6</v>
          </cell>
          <cell r="H3227">
            <v>0.12</v>
          </cell>
        </row>
        <row r="3228">
          <cell r="F3228" t="str">
            <v>PIN DB TR3</v>
          </cell>
          <cell r="G3228">
            <v>0</v>
          </cell>
          <cell r="H3228">
            <v>0</v>
          </cell>
        </row>
        <row r="3229">
          <cell r="F3229" t="str">
            <v>PP RTL</v>
          </cell>
          <cell r="G3229">
            <v>1.1499999999999999</v>
          </cell>
          <cell r="H3229">
            <v>0.15</v>
          </cell>
        </row>
        <row r="3230">
          <cell r="F3230" t="str">
            <v>DB TR1 MAX</v>
          </cell>
          <cell r="G3230">
            <v>0</v>
          </cell>
          <cell r="H3230">
            <v>0.5</v>
          </cell>
        </row>
        <row r="3231">
          <cell r="F3231" t="str">
            <v>DB TR2 MAX</v>
          </cell>
          <cell r="G3231">
            <v>0</v>
          </cell>
          <cell r="H3231">
            <v>0.65</v>
          </cell>
        </row>
        <row r="3232">
          <cell r="F3232" t="str">
            <v>DB TR3 MAX</v>
          </cell>
          <cell r="G3232">
            <v>0</v>
          </cell>
          <cell r="H3232">
            <v>0</v>
          </cell>
        </row>
        <row r="3233">
          <cell r="F3233" t="str">
            <v>DB GROCERY</v>
          </cell>
          <cell r="G3233">
            <v>0</v>
          </cell>
          <cell r="H3233">
            <v>0.3</v>
          </cell>
        </row>
        <row r="3234">
          <cell r="F3234" t="str">
            <v>DB GROC T1</v>
          </cell>
          <cell r="G3234">
            <v>0</v>
          </cell>
          <cell r="H3234">
            <v>0.18</v>
          </cell>
        </row>
        <row r="3235">
          <cell r="F3235" t="str">
            <v>DB GROC T2</v>
          </cell>
          <cell r="G3235">
            <v>0</v>
          </cell>
          <cell r="H3235">
            <v>0.23</v>
          </cell>
        </row>
        <row r="3236">
          <cell r="F3236" t="str">
            <v>DB GROC T3</v>
          </cell>
          <cell r="G3236">
            <v>0</v>
          </cell>
          <cell r="H3236">
            <v>0</v>
          </cell>
        </row>
        <row r="3237">
          <cell r="F3237" t="str">
            <v>PP GROCERY</v>
          </cell>
          <cell r="G3237">
            <v>1.1499999999999999</v>
          </cell>
          <cell r="H3237">
            <v>0.15</v>
          </cell>
        </row>
        <row r="3238">
          <cell r="F3238" t="str">
            <v>PP SMKTMAX</v>
          </cell>
          <cell r="G3238">
            <v>0</v>
          </cell>
          <cell r="H3238">
            <v>0.35</v>
          </cell>
        </row>
        <row r="3239">
          <cell r="F3239" t="str">
            <v>DB BILLPAY</v>
          </cell>
          <cell r="G3239">
            <v>0</v>
          </cell>
          <cell r="H3239">
            <v>0.6</v>
          </cell>
        </row>
        <row r="3240">
          <cell r="F3240" t="str">
            <v>DBBILLBS B</v>
          </cell>
          <cell r="G3240">
            <v>1.59</v>
          </cell>
          <cell r="H3240">
            <v>0.12</v>
          </cell>
        </row>
        <row r="3241">
          <cell r="F3241" t="str">
            <v>DBBILLBS C</v>
          </cell>
          <cell r="G3241">
            <v>0.65</v>
          </cell>
          <cell r="H3241">
            <v>0.13</v>
          </cell>
        </row>
        <row r="3242">
          <cell r="F3242" t="str">
            <v>DB BLPYCAP</v>
          </cell>
          <cell r="G3242">
            <v>0</v>
          </cell>
          <cell r="H3242">
            <v>0</v>
          </cell>
        </row>
        <row r="3243">
          <cell r="F3243" t="str">
            <v>DBBILLMX C</v>
          </cell>
          <cell r="G3243">
            <v>0</v>
          </cell>
          <cell r="H3243">
            <v>2</v>
          </cell>
        </row>
        <row r="3244">
          <cell r="F3244" t="str">
            <v>DB PETRO</v>
          </cell>
          <cell r="G3244">
            <v>0.8</v>
          </cell>
          <cell r="H3244">
            <v>0.15</v>
          </cell>
        </row>
        <row r="3245">
          <cell r="F3245" t="str">
            <v>DB PTRL T1</v>
          </cell>
          <cell r="G3245">
            <v>0.8</v>
          </cell>
          <cell r="H3245">
            <v>0.15</v>
          </cell>
        </row>
        <row r="3246">
          <cell r="F3246" t="str">
            <v>DB PTRL T2</v>
          </cell>
          <cell r="G3246">
            <v>0.8</v>
          </cell>
          <cell r="H3246">
            <v>0.15</v>
          </cell>
        </row>
        <row r="3247">
          <cell r="F3247" t="str">
            <v>DB PTRL T3</v>
          </cell>
          <cell r="G3247">
            <v>0</v>
          </cell>
          <cell r="H3247">
            <v>0</v>
          </cell>
        </row>
        <row r="3248">
          <cell r="F3248" t="str">
            <v>PP PETRO</v>
          </cell>
          <cell r="G3248">
            <v>1.1499999999999999</v>
          </cell>
          <cell r="H3248">
            <v>0.15</v>
          </cell>
        </row>
        <row r="3249">
          <cell r="F3249" t="str">
            <v>DB PTRLCAP</v>
          </cell>
          <cell r="G3249">
            <v>0</v>
          </cell>
          <cell r="H3249">
            <v>0.95</v>
          </cell>
        </row>
        <row r="3250">
          <cell r="F3250" t="str">
            <v>DB PETT1CP</v>
          </cell>
          <cell r="G3250">
            <v>0</v>
          </cell>
          <cell r="H3250">
            <v>0.95</v>
          </cell>
        </row>
        <row r="3251">
          <cell r="F3251" t="str">
            <v>DB PETT2CP</v>
          </cell>
          <cell r="G3251">
            <v>0</v>
          </cell>
          <cell r="H3251">
            <v>0.95</v>
          </cell>
        </row>
        <row r="3252">
          <cell r="F3252" t="str">
            <v>DB PETT3CP</v>
          </cell>
          <cell r="G3252">
            <v>0</v>
          </cell>
          <cell r="H3252">
            <v>0</v>
          </cell>
        </row>
        <row r="3253">
          <cell r="F3253" t="str">
            <v>PP PTRLCAP</v>
          </cell>
          <cell r="G3253">
            <v>0</v>
          </cell>
          <cell r="H3253">
            <v>0.95</v>
          </cell>
        </row>
        <row r="3254">
          <cell r="F3254" t="str">
            <v>PIN DB DR</v>
          </cell>
          <cell r="G3254">
            <v>0.05</v>
          </cell>
          <cell r="H3254">
            <v>0.21</v>
          </cell>
        </row>
        <row r="3255">
          <cell r="F3255" t="str">
            <v>PIN DB DRF</v>
          </cell>
          <cell r="G3255">
            <v>0.05</v>
          </cell>
          <cell r="H3255">
            <v>0.22</v>
          </cell>
        </row>
        <row r="3256">
          <cell r="F3256" t="str">
            <v>DB SMTK</v>
          </cell>
          <cell r="G3256">
            <v>1.55</v>
          </cell>
          <cell r="H3256">
            <v>0.04</v>
          </cell>
        </row>
        <row r="3257">
          <cell r="F3257" t="str">
            <v>PP SMTK</v>
          </cell>
          <cell r="G3257">
            <v>1.6</v>
          </cell>
          <cell r="H3257">
            <v>0.05</v>
          </cell>
        </row>
        <row r="3258">
          <cell r="F3258" t="str">
            <v>INTNET DB</v>
          </cell>
          <cell r="G3258">
            <v>1.2</v>
          </cell>
          <cell r="H3258">
            <v>0.15</v>
          </cell>
        </row>
        <row r="3259">
          <cell r="F3259" t="str">
            <v>INTNET DR</v>
          </cell>
          <cell r="G3259">
            <v>0.05</v>
          </cell>
          <cell r="H3259">
            <v>0.21</v>
          </cell>
        </row>
        <row r="3260">
          <cell r="F3260" t="str">
            <v>INTNET DRF</v>
          </cell>
          <cell r="G3260">
            <v>0.05</v>
          </cell>
          <cell r="H3260">
            <v>0.22</v>
          </cell>
        </row>
        <row r="3261">
          <cell r="F3261" t="str">
            <v>MAPPDBTR1</v>
          </cell>
          <cell r="G3261">
            <v>0</v>
          </cell>
          <cell r="H3261">
            <v>0</v>
          </cell>
        </row>
        <row r="3262">
          <cell r="F3262" t="str">
            <v>MAPPDBTR2</v>
          </cell>
          <cell r="G3262">
            <v>0</v>
          </cell>
          <cell r="H3262">
            <v>0</v>
          </cell>
        </row>
        <row r="3263">
          <cell r="F3263" t="str">
            <v>MAPPDBTR3</v>
          </cell>
          <cell r="G3263">
            <v>0</v>
          </cell>
          <cell r="H3263">
            <v>0</v>
          </cell>
        </row>
        <row r="3264">
          <cell r="F3264" t="str">
            <v>MAPPDBTR4</v>
          </cell>
          <cell r="G3264">
            <v>0</v>
          </cell>
          <cell r="H3264">
            <v>0</v>
          </cell>
        </row>
        <row r="3265">
          <cell r="F3265" t="str">
            <v>MAPPDBTR5</v>
          </cell>
          <cell r="G3265">
            <v>0</v>
          </cell>
          <cell r="H3265">
            <v>0</v>
          </cell>
        </row>
        <row r="3266">
          <cell r="F3266" t="str">
            <v>MAPPDBTR6</v>
          </cell>
          <cell r="G3266">
            <v>0</v>
          </cell>
          <cell r="H3266">
            <v>0</v>
          </cell>
        </row>
        <row r="3267">
          <cell r="F3267" t="str">
            <v>MAPPDBTR7</v>
          </cell>
          <cell r="G3267">
            <v>0</v>
          </cell>
          <cell r="H3267">
            <v>0</v>
          </cell>
        </row>
        <row r="3268">
          <cell r="F3268" t="str">
            <v>MAPPDB BAS</v>
          </cell>
          <cell r="G3268">
            <v>0</v>
          </cell>
          <cell r="H3268">
            <v>0</v>
          </cell>
        </row>
        <row r="3269">
          <cell r="F3269" t="str">
            <v>VNET DBTR1</v>
          </cell>
          <cell r="G3269">
            <v>0</v>
          </cell>
          <cell r="H3269">
            <v>0</v>
          </cell>
        </row>
        <row r="3270">
          <cell r="F3270" t="str">
            <v>VNET DBTR2</v>
          </cell>
          <cell r="G3270">
            <v>0</v>
          </cell>
          <cell r="H3270">
            <v>0</v>
          </cell>
        </row>
        <row r="3271">
          <cell r="F3271" t="str">
            <v>VNET DBTR3</v>
          </cell>
          <cell r="G3271">
            <v>0</v>
          </cell>
          <cell r="H3271">
            <v>0</v>
          </cell>
        </row>
        <row r="3272">
          <cell r="F3272" t="str">
            <v>VNET DBTR4</v>
          </cell>
          <cell r="G3272">
            <v>0</v>
          </cell>
          <cell r="H3272">
            <v>0</v>
          </cell>
        </row>
        <row r="3273">
          <cell r="F3273" t="str">
            <v>VNET DBTR5</v>
          </cell>
          <cell r="G3273">
            <v>0</v>
          </cell>
          <cell r="H3273">
            <v>0</v>
          </cell>
        </row>
        <row r="3274">
          <cell r="F3274" t="str">
            <v>VNET DBTR6</v>
          </cell>
          <cell r="G3274">
            <v>0</v>
          </cell>
          <cell r="H3274">
            <v>0</v>
          </cell>
        </row>
        <row r="3275">
          <cell r="F3275" t="str">
            <v>VNET DBTR7</v>
          </cell>
          <cell r="G3275">
            <v>0</v>
          </cell>
          <cell r="H3275">
            <v>0</v>
          </cell>
        </row>
        <row r="3276">
          <cell r="F3276" t="str">
            <v>VNET DBBAS</v>
          </cell>
          <cell r="G3276">
            <v>0</v>
          </cell>
          <cell r="H3276">
            <v>0</v>
          </cell>
        </row>
        <row r="3277">
          <cell r="F3277" t="str">
            <v>EMV PTM</v>
          </cell>
          <cell r="G3277">
            <v>0</v>
          </cell>
          <cell r="H3277">
            <v>0</v>
          </cell>
        </row>
        <row r="3278">
          <cell r="F3278" t="str">
            <v>PIN DB TR1</v>
          </cell>
          <cell r="G3278">
            <v>0</v>
          </cell>
          <cell r="H3278">
            <v>0</v>
          </cell>
        </row>
        <row r="3279">
          <cell r="F3279" t="str">
            <v>PIN DB TR2</v>
          </cell>
          <cell r="G3279">
            <v>0</v>
          </cell>
          <cell r="H3279">
            <v>0</v>
          </cell>
        </row>
        <row r="3280">
          <cell r="F3280" t="str">
            <v>PIN DB TR3</v>
          </cell>
          <cell r="G3280">
            <v>0</v>
          </cell>
          <cell r="H3280">
            <v>0</v>
          </cell>
        </row>
        <row r="3281">
          <cell r="F3281" t="str">
            <v>PIN DB TR4</v>
          </cell>
          <cell r="G3281">
            <v>0</v>
          </cell>
          <cell r="H3281">
            <v>0</v>
          </cell>
        </row>
        <row r="3282">
          <cell r="F3282" t="str">
            <v>PIN DB TR5</v>
          </cell>
          <cell r="G3282">
            <v>0</v>
          </cell>
          <cell r="H3282">
            <v>0</v>
          </cell>
        </row>
        <row r="3283">
          <cell r="F3283" t="str">
            <v>PIN DB TR6</v>
          </cell>
          <cell r="G3283">
            <v>0</v>
          </cell>
          <cell r="H3283">
            <v>0</v>
          </cell>
        </row>
        <row r="3284">
          <cell r="F3284" t="str">
            <v>PIN DB TR7</v>
          </cell>
          <cell r="G3284">
            <v>0</v>
          </cell>
          <cell r="H3284">
            <v>0</v>
          </cell>
        </row>
        <row r="3285">
          <cell r="F3285" t="str">
            <v>PIN DBBASE</v>
          </cell>
          <cell r="G3285">
            <v>0</v>
          </cell>
          <cell r="H3285">
            <v>0</v>
          </cell>
        </row>
        <row r="3286">
          <cell r="F3286" t="str">
            <v>NDC DB TR1</v>
          </cell>
          <cell r="G3286">
            <v>0</v>
          </cell>
          <cell r="H3286">
            <v>0</v>
          </cell>
        </row>
        <row r="3287">
          <cell r="F3287" t="str">
            <v>NDC DB TR2</v>
          </cell>
          <cell r="G3287">
            <v>0</v>
          </cell>
          <cell r="H3287">
            <v>0</v>
          </cell>
        </row>
        <row r="3288">
          <cell r="F3288" t="str">
            <v>NDC DB TR3</v>
          </cell>
          <cell r="G3288">
            <v>0</v>
          </cell>
          <cell r="H3288">
            <v>0</v>
          </cell>
        </row>
        <row r="3289">
          <cell r="F3289" t="str">
            <v>NDC DB TR4</v>
          </cell>
          <cell r="G3289">
            <v>0</v>
          </cell>
          <cell r="H3289">
            <v>0</v>
          </cell>
        </row>
        <row r="3290">
          <cell r="F3290" t="str">
            <v>NDC DB TR5</v>
          </cell>
          <cell r="G3290">
            <v>0</v>
          </cell>
          <cell r="H3290">
            <v>0</v>
          </cell>
        </row>
        <row r="3291">
          <cell r="F3291" t="str">
            <v>NDC DB TR6</v>
          </cell>
          <cell r="G3291">
            <v>0</v>
          </cell>
          <cell r="H3291">
            <v>0</v>
          </cell>
        </row>
        <row r="3292">
          <cell r="F3292" t="str">
            <v>NDC DB TR7</v>
          </cell>
          <cell r="G3292">
            <v>0</v>
          </cell>
          <cell r="H3292">
            <v>0</v>
          </cell>
        </row>
        <row r="3293">
          <cell r="F3293" t="str">
            <v>NDC DBBASE</v>
          </cell>
          <cell r="G3293">
            <v>0</v>
          </cell>
          <cell r="H3293">
            <v>0</v>
          </cell>
        </row>
        <row r="3294">
          <cell r="F3294" t="str">
            <v>ADS DB TR3</v>
          </cell>
          <cell r="G3294">
            <v>0</v>
          </cell>
          <cell r="H3294">
            <v>0</v>
          </cell>
        </row>
        <row r="3295">
          <cell r="F3295" t="str">
            <v>ADS DB TR4</v>
          </cell>
          <cell r="G3295">
            <v>0</v>
          </cell>
          <cell r="H3295">
            <v>0</v>
          </cell>
        </row>
        <row r="3296">
          <cell r="F3296" t="str">
            <v>ADS DB TR5</v>
          </cell>
          <cell r="G3296">
            <v>0</v>
          </cell>
          <cell r="H3296">
            <v>0</v>
          </cell>
        </row>
        <row r="3297">
          <cell r="F3297" t="str">
            <v>ADS DB TR6</v>
          </cell>
          <cell r="G3297">
            <v>0</v>
          </cell>
          <cell r="H3297">
            <v>0</v>
          </cell>
        </row>
        <row r="3298">
          <cell r="F3298" t="str">
            <v>ADS DB TR7</v>
          </cell>
          <cell r="G3298">
            <v>0</v>
          </cell>
          <cell r="H3298">
            <v>0</v>
          </cell>
        </row>
        <row r="3299">
          <cell r="F3299" t="str">
            <v>ADS DBBASE</v>
          </cell>
          <cell r="G3299">
            <v>0</v>
          </cell>
          <cell r="H3299">
            <v>0</v>
          </cell>
        </row>
        <row r="3300">
          <cell r="F3300" t="str">
            <v>ADS DB TR1</v>
          </cell>
          <cell r="G3300">
            <v>0</v>
          </cell>
          <cell r="H3300">
            <v>0</v>
          </cell>
        </row>
        <row r="3301">
          <cell r="F3301" t="str">
            <v>ADS DB TR2</v>
          </cell>
          <cell r="G3301">
            <v>0</v>
          </cell>
          <cell r="H3301">
            <v>0</v>
          </cell>
        </row>
        <row r="3302">
          <cell r="F3302" t="str">
            <v>BPASSDBTR1</v>
          </cell>
          <cell r="G3302">
            <v>0</v>
          </cell>
          <cell r="H3302">
            <v>0</v>
          </cell>
        </row>
        <row r="3303">
          <cell r="F3303" t="str">
            <v>BPASSDBTR2</v>
          </cell>
          <cell r="G3303">
            <v>0</v>
          </cell>
          <cell r="H3303">
            <v>0</v>
          </cell>
        </row>
        <row r="3304">
          <cell r="F3304" t="str">
            <v>BPASSDBTR3</v>
          </cell>
          <cell r="G3304">
            <v>0</v>
          </cell>
          <cell r="H3304">
            <v>0</v>
          </cell>
        </row>
        <row r="3305">
          <cell r="F3305" t="str">
            <v>BPASSDBTR4</v>
          </cell>
          <cell r="G3305">
            <v>0</v>
          </cell>
          <cell r="H3305">
            <v>0</v>
          </cell>
        </row>
        <row r="3306">
          <cell r="F3306" t="str">
            <v>BPASSDBTR5</v>
          </cell>
          <cell r="G3306">
            <v>0</v>
          </cell>
          <cell r="H3306">
            <v>0</v>
          </cell>
        </row>
        <row r="3307">
          <cell r="F3307" t="str">
            <v>BPASSDBTR6</v>
          </cell>
          <cell r="G3307">
            <v>0</v>
          </cell>
          <cell r="H3307">
            <v>0</v>
          </cell>
        </row>
        <row r="3308">
          <cell r="F3308" t="str">
            <v>BPASSDBTR7</v>
          </cell>
          <cell r="G3308">
            <v>0</v>
          </cell>
          <cell r="H3308">
            <v>0</v>
          </cell>
        </row>
        <row r="3309">
          <cell r="F3309" t="str">
            <v>BPASSDBBAS</v>
          </cell>
          <cell r="G3309">
            <v>0</v>
          </cell>
          <cell r="H3309">
            <v>0</v>
          </cell>
        </row>
        <row r="3310">
          <cell r="F3310" t="str">
            <v>POS DB TR1</v>
          </cell>
          <cell r="G3310">
            <v>0</v>
          </cell>
          <cell r="H3310">
            <v>0</v>
          </cell>
        </row>
        <row r="3311">
          <cell r="F3311" t="str">
            <v>POS DB TR2</v>
          </cell>
          <cell r="G3311">
            <v>0</v>
          </cell>
          <cell r="H3311">
            <v>0</v>
          </cell>
        </row>
        <row r="3312">
          <cell r="F3312" t="str">
            <v>POS DB TR3</v>
          </cell>
          <cell r="G3312">
            <v>0</v>
          </cell>
          <cell r="H3312">
            <v>0</v>
          </cell>
        </row>
        <row r="3313">
          <cell r="F3313" t="str">
            <v>POS DB TR4</v>
          </cell>
          <cell r="G3313">
            <v>0</v>
          </cell>
          <cell r="H3313">
            <v>0</v>
          </cell>
        </row>
        <row r="3314">
          <cell r="F3314" t="str">
            <v>POS DB TR5</v>
          </cell>
          <cell r="G3314">
            <v>0</v>
          </cell>
          <cell r="H3314">
            <v>0</v>
          </cell>
        </row>
        <row r="3315">
          <cell r="F3315" t="str">
            <v>POS DB TR6</v>
          </cell>
          <cell r="G3315">
            <v>0</v>
          </cell>
          <cell r="H3315">
            <v>0</v>
          </cell>
        </row>
        <row r="3316">
          <cell r="F3316" t="str">
            <v>POS DB TR7</v>
          </cell>
          <cell r="G3316">
            <v>0</v>
          </cell>
          <cell r="H3316">
            <v>0</v>
          </cell>
        </row>
        <row r="3317">
          <cell r="F3317" t="str">
            <v>POS DBBASE</v>
          </cell>
          <cell r="G3317">
            <v>0</v>
          </cell>
          <cell r="H3317">
            <v>0</v>
          </cell>
        </row>
        <row r="3318">
          <cell r="F3318" t="str">
            <v>RETAIL POS</v>
          </cell>
          <cell r="G3318">
            <v>0</v>
          </cell>
          <cell r="H3318">
            <v>0</v>
          </cell>
        </row>
        <row r="3319">
          <cell r="F3319" t="str">
            <v>S/F POS</v>
          </cell>
          <cell r="G3319">
            <v>0</v>
          </cell>
          <cell r="H3319">
            <v>0</v>
          </cell>
        </row>
        <row r="3320">
          <cell r="F3320" t="str">
            <v>RESUB POS</v>
          </cell>
          <cell r="G3320">
            <v>0</v>
          </cell>
          <cell r="H3320">
            <v>0</v>
          </cell>
        </row>
        <row r="3321">
          <cell r="F3321" t="str">
            <v>PIN DB RTL</v>
          </cell>
          <cell r="G3321">
            <v>0.9</v>
          </cell>
          <cell r="H3321">
            <v>0.19500000000000001</v>
          </cell>
        </row>
        <row r="3322">
          <cell r="F3322" t="str">
            <v>PIN DB TR1</v>
          </cell>
          <cell r="G3322">
            <v>0.55000000000000004</v>
          </cell>
          <cell r="H3322">
            <v>0.08</v>
          </cell>
        </row>
        <row r="3323">
          <cell r="F3323" t="str">
            <v>PIN DB TR2</v>
          </cell>
          <cell r="G3323">
            <v>0.6</v>
          </cell>
          <cell r="H3323">
            <v>0.15</v>
          </cell>
        </row>
        <row r="3324">
          <cell r="F3324" t="str">
            <v>DB RTL MAX</v>
          </cell>
          <cell r="G3324">
            <v>0</v>
          </cell>
          <cell r="H3324">
            <v>0</v>
          </cell>
        </row>
        <row r="3325">
          <cell r="F3325" t="str">
            <v>DB TR1 MAX</v>
          </cell>
          <cell r="G3325">
            <v>0</v>
          </cell>
          <cell r="H3325">
            <v>0.55000000000000004</v>
          </cell>
        </row>
        <row r="3326">
          <cell r="F3326" t="str">
            <v>DB TR2 MAX</v>
          </cell>
          <cell r="G3326">
            <v>0</v>
          </cell>
          <cell r="H3326">
            <v>0.8</v>
          </cell>
        </row>
        <row r="3327">
          <cell r="F3327" t="str">
            <v>DB GROCERY</v>
          </cell>
          <cell r="G3327">
            <v>0.6</v>
          </cell>
          <cell r="H3327">
            <v>0.22</v>
          </cell>
        </row>
        <row r="3328">
          <cell r="F3328" t="str">
            <v>DB GROC T1</v>
          </cell>
          <cell r="G3328">
            <v>0</v>
          </cell>
          <cell r="H3328">
            <v>0.185</v>
          </cell>
        </row>
        <row r="3329">
          <cell r="F3329" t="str">
            <v>DB GROC T2</v>
          </cell>
          <cell r="G3329">
            <v>0</v>
          </cell>
          <cell r="H3329">
            <v>0.23</v>
          </cell>
        </row>
        <row r="3330">
          <cell r="F3330" t="str">
            <v>DBGROC MAX</v>
          </cell>
          <cell r="G3330">
            <v>0</v>
          </cell>
          <cell r="H3330">
            <v>0.33</v>
          </cell>
        </row>
        <row r="3331">
          <cell r="F3331" t="str">
            <v>DB QSR TR1</v>
          </cell>
          <cell r="G3331">
            <v>1.1499999999999999</v>
          </cell>
          <cell r="H3331">
            <v>0.08</v>
          </cell>
        </row>
        <row r="3332">
          <cell r="F3332" t="str">
            <v>DB QSR TR2</v>
          </cell>
          <cell r="G3332">
            <v>1.1499999999999999</v>
          </cell>
          <cell r="H3332">
            <v>0.08</v>
          </cell>
        </row>
        <row r="3333">
          <cell r="F3333" t="str">
            <v>DB QSR BAS</v>
          </cell>
          <cell r="G3333">
            <v>1.1499999999999999</v>
          </cell>
          <cell r="H3333">
            <v>0.08</v>
          </cell>
        </row>
        <row r="3334">
          <cell r="F3334" t="str">
            <v>DB QSR MAX</v>
          </cell>
          <cell r="G3334">
            <v>0</v>
          </cell>
          <cell r="H3334">
            <v>0</v>
          </cell>
        </row>
        <row r="3335">
          <cell r="F3335" t="str">
            <v>DB QSR MAX</v>
          </cell>
          <cell r="G3335">
            <v>0</v>
          </cell>
          <cell r="H3335">
            <v>0</v>
          </cell>
        </row>
        <row r="3336">
          <cell r="F3336" t="str">
            <v>DB QSRT2MX</v>
          </cell>
          <cell r="G3336">
            <v>0</v>
          </cell>
          <cell r="H3336">
            <v>0</v>
          </cell>
        </row>
        <row r="3337">
          <cell r="F3337" t="str">
            <v>DB BILLPAY</v>
          </cell>
          <cell r="G3337">
            <v>0</v>
          </cell>
          <cell r="H3337">
            <v>0.52</v>
          </cell>
        </row>
        <row r="3338">
          <cell r="F3338" t="str">
            <v>DB BLPYCAP</v>
          </cell>
          <cell r="G3338">
            <v>0</v>
          </cell>
          <cell r="H3338">
            <v>0</v>
          </cell>
        </row>
        <row r="3339">
          <cell r="F3339" t="str">
            <v>DB PETRO</v>
          </cell>
          <cell r="G3339">
            <v>0.85</v>
          </cell>
          <cell r="H3339">
            <v>0.17</v>
          </cell>
        </row>
        <row r="3340">
          <cell r="F3340" t="str">
            <v>DB PTRL T1</v>
          </cell>
          <cell r="G3340">
            <v>0.8</v>
          </cell>
          <cell r="H3340">
            <v>0.13</v>
          </cell>
        </row>
        <row r="3341">
          <cell r="F3341" t="str">
            <v>DB PTRL T2</v>
          </cell>
          <cell r="G3341">
            <v>0.8</v>
          </cell>
          <cell r="H3341">
            <v>0.13</v>
          </cell>
        </row>
        <row r="3342">
          <cell r="F3342" t="str">
            <v>DB PTRLCAP</v>
          </cell>
          <cell r="G3342">
            <v>0</v>
          </cell>
          <cell r="H3342">
            <v>0</v>
          </cell>
        </row>
        <row r="3343">
          <cell r="F3343" t="str">
            <v>DB PETT1CP</v>
          </cell>
          <cell r="G3343">
            <v>0</v>
          </cell>
          <cell r="H3343">
            <v>0</v>
          </cell>
        </row>
        <row r="3344">
          <cell r="F3344" t="str">
            <v>DB PETT2CP</v>
          </cell>
          <cell r="G3344">
            <v>0</v>
          </cell>
          <cell r="H3344">
            <v>0</v>
          </cell>
        </row>
        <row r="3345">
          <cell r="F3345" t="str">
            <v>DB EMRG BP</v>
          </cell>
          <cell r="G3345">
            <v>0.55000000000000004</v>
          </cell>
          <cell r="H3345">
            <v>0.08</v>
          </cell>
        </row>
        <row r="3346">
          <cell r="F3346" t="str">
            <v>DB EMGBPCP</v>
          </cell>
          <cell r="G3346">
            <v>0</v>
          </cell>
          <cell r="H3346">
            <v>1.25</v>
          </cell>
        </row>
        <row r="3347">
          <cell r="F3347" t="str">
            <v>PIN DB CV</v>
          </cell>
          <cell r="G3347">
            <v>0</v>
          </cell>
          <cell r="H3347">
            <v>5.7500000000000002E-2</v>
          </cell>
        </row>
        <row r="3348">
          <cell r="F3348" t="str">
            <v>PIN DB DR</v>
          </cell>
          <cell r="G3348">
            <v>0.05</v>
          </cell>
          <cell r="H3348">
            <v>0.21</v>
          </cell>
        </row>
        <row r="3349">
          <cell r="F3349" t="str">
            <v>PIN DB DRF</v>
          </cell>
          <cell r="G3349">
            <v>0.05</v>
          </cell>
          <cell r="H3349">
            <v>0.22</v>
          </cell>
        </row>
        <row r="3350">
          <cell r="F3350" t="str">
            <v>DB SMTK</v>
          </cell>
          <cell r="G3350">
            <v>1.55</v>
          </cell>
          <cell r="H3350">
            <v>0.04</v>
          </cell>
        </row>
        <row r="3351">
          <cell r="F3351" t="str">
            <v>DB SMTK MD</v>
          </cell>
          <cell r="G3351">
            <v>0.8</v>
          </cell>
          <cell r="H3351">
            <v>0.185</v>
          </cell>
        </row>
        <row r="3352">
          <cell r="F3352" t="str">
            <v>DB SMTK CP</v>
          </cell>
          <cell r="G3352">
            <v>0</v>
          </cell>
          <cell r="H3352">
            <v>0</v>
          </cell>
        </row>
        <row r="3353">
          <cell r="F3353" t="str">
            <v>INTNET DB</v>
          </cell>
          <cell r="G3353">
            <v>0.9</v>
          </cell>
          <cell r="H3353">
            <v>0.19500000000000001</v>
          </cell>
        </row>
        <row r="3354">
          <cell r="F3354" t="str">
            <v>INTNET DR</v>
          </cell>
          <cell r="G3354">
            <v>0.05</v>
          </cell>
          <cell r="H3354">
            <v>0.21</v>
          </cell>
        </row>
        <row r="3355">
          <cell r="F3355" t="str">
            <v>INTNET DRF</v>
          </cell>
          <cell r="G3355">
            <v>0.05</v>
          </cell>
          <cell r="H3355">
            <v>0.22</v>
          </cell>
        </row>
        <row r="3356">
          <cell r="F3356" t="str">
            <v>DB MEDICAL</v>
          </cell>
          <cell r="G3356">
            <v>0.8</v>
          </cell>
          <cell r="H3356">
            <v>0.15</v>
          </cell>
        </row>
        <row r="3357">
          <cell r="F3357" t="str">
            <v>DB MEDCAP</v>
          </cell>
          <cell r="G3357">
            <v>0</v>
          </cell>
          <cell r="H3357">
            <v>0</v>
          </cell>
        </row>
        <row r="3358">
          <cell r="F3358" t="str">
            <v>PP MEDICAL</v>
          </cell>
          <cell r="G3358">
            <v>1.1000000000000001</v>
          </cell>
          <cell r="H3358">
            <v>0.14000000000000001</v>
          </cell>
        </row>
        <row r="3359">
          <cell r="F3359" t="str">
            <v>DB MEDMID</v>
          </cell>
          <cell r="G3359">
            <v>0.8</v>
          </cell>
          <cell r="H3359">
            <v>0.15</v>
          </cell>
        </row>
        <row r="3360">
          <cell r="F3360" t="str">
            <v>MAPPDBTR1</v>
          </cell>
          <cell r="G3360">
            <v>0</v>
          </cell>
          <cell r="H3360">
            <v>0.02</v>
          </cell>
        </row>
        <row r="3361">
          <cell r="F3361" t="str">
            <v>MAPPDBTR2</v>
          </cell>
          <cell r="G3361">
            <v>0</v>
          </cell>
          <cell r="H3361">
            <v>2.5000000000000001E-2</v>
          </cell>
        </row>
        <row r="3362">
          <cell r="F3362" t="str">
            <v>MAPPDB BAS</v>
          </cell>
          <cell r="G3362">
            <v>0</v>
          </cell>
          <cell r="H3362">
            <v>3.2500000000000001E-2</v>
          </cell>
        </row>
        <row r="3363">
          <cell r="F3363" t="str">
            <v>VNET DBTR1</v>
          </cell>
          <cell r="G3363">
            <v>0</v>
          </cell>
          <cell r="H3363">
            <v>0.02</v>
          </cell>
        </row>
        <row r="3364">
          <cell r="F3364" t="str">
            <v>VNET DBTR2</v>
          </cell>
          <cell r="G3364">
            <v>0</v>
          </cell>
          <cell r="H3364">
            <v>2.5000000000000001E-2</v>
          </cell>
        </row>
        <row r="3365">
          <cell r="F3365" t="str">
            <v>VNET DBBAS</v>
          </cell>
          <cell r="G3365">
            <v>0</v>
          </cell>
          <cell r="H3365">
            <v>3.2500000000000001E-2</v>
          </cell>
        </row>
        <row r="3366">
          <cell r="F3366" t="str">
            <v>EMV PTM</v>
          </cell>
          <cell r="G3366">
            <v>0</v>
          </cell>
          <cell r="H3366">
            <v>0</v>
          </cell>
        </row>
        <row r="3367">
          <cell r="F3367" t="str">
            <v>PIN DB TR1</v>
          </cell>
          <cell r="G3367">
            <v>0</v>
          </cell>
          <cell r="H3367">
            <v>0.02</v>
          </cell>
        </row>
        <row r="3368">
          <cell r="F3368" t="str">
            <v>PIN DB TR2</v>
          </cell>
          <cell r="G3368">
            <v>0</v>
          </cell>
          <cell r="H3368">
            <v>2.5000000000000001E-2</v>
          </cell>
        </row>
        <row r="3369">
          <cell r="F3369" t="str">
            <v>PIN DBBASE</v>
          </cell>
          <cell r="G3369">
            <v>0</v>
          </cell>
          <cell r="H3369">
            <v>3.2500000000000001E-2</v>
          </cell>
        </row>
        <row r="3370">
          <cell r="F3370" t="str">
            <v>NDC DB TR1</v>
          </cell>
          <cell r="G3370">
            <v>0</v>
          </cell>
          <cell r="H3370">
            <v>0.02</v>
          </cell>
        </row>
        <row r="3371">
          <cell r="F3371" t="str">
            <v>NDC DB TR2</v>
          </cell>
          <cell r="G3371">
            <v>0</v>
          </cell>
          <cell r="H3371">
            <v>2.5000000000000001E-2</v>
          </cell>
        </row>
        <row r="3372">
          <cell r="F3372" t="str">
            <v>NDC DBBASE</v>
          </cell>
          <cell r="G3372">
            <v>0</v>
          </cell>
          <cell r="H3372">
            <v>3.2500000000000001E-2</v>
          </cell>
        </row>
        <row r="3373">
          <cell r="F3373" t="str">
            <v>ADS DBBASE</v>
          </cell>
          <cell r="G3373">
            <v>0</v>
          </cell>
          <cell r="H3373">
            <v>3.2500000000000001E-2</v>
          </cell>
        </row>
        <row r="3374">
          <cell r="F3374" t="str">
            <v>ADS DB TR1</v>
          </cell>
          <cell r="G3374">
            <v>0</v>
          </cell>
          <cell r="H3374">
            <v>0.02</v>
          </cell>
        </row>
        <row r="3375">
          <cell r="F3375" t="str">
            <v>ADS DB TR2</v>
          </cell>
          <cell r="G3375">
            <v>0</v>
          </cell>
          <cell r="H3375">
            <v>2.5000000000000001E-2</v>
          </cell>
        </row>
        <row r="3376">
          <cell r="F3376" t="str">
            <v>BPASSDBTR1</v>
          </cell>
          <cell r="G3376">
            <v>0</v>
          </cell>
          <cell r="H3376">
            <v>0.02</v>
          </cell>
        </row>
        <row r="3377">
          <cell r="F3377" t="str">
            <v>BPASSDBTR2</v>
          </cell>
          <cell r="G3377">
            <v>0</v>
          </cell>
          <cell r="H3377">
            <v>2.5000000000000001E-2</v>
          </cell>
        </row>
        <row r="3378">
          <cell r="F3378" t="str">
            <v>BPASSDBBAS</v>
          </cell>
          <cell r="G3378">
            <v>0</v>
          </cell>
          <cell r="H3378">
            <v>3.2500000000000001E-2</v>
          </cell>
        </row>
        <row r="3379">
          <cell r="F3379" t="str">
            <v>POS DB TR1</v>
          </cell>
          <cell r="G3379">
            <v>0</v>
          </cell>
          <cell r="H3379">
            <v>0.02</v>
          </cell>
        </row>
        <row r="3380">
          <cell r="F3380" t="str">
            <v>POS DB TR2</v>
          </cell>
          <cell r="G3380">
            <v>0</v>
          </cell>
          <cell r="H3380">
            <v>2.5000000000000001E-2</v>
          </cell>
        </row>
        <row r="3381">
          <cell r="F3381" t="str">
            <v>POS DBBASE</v>
          </cell>
          <cell r="G3381">
            <v>0</v>
          </cell>
          <cell r="H3381">
            <v>3.2500000000000001E-2</v>
          </cell>
        </row>
        <row r="3382">
          <cell r="F3382" t="str">
            <v>DB RTL PRM</v>
          </cell>
          <cell r="G3382">
            <v>0.9</v>
          </cell>
          <cell r="H3382">
            <v>0.25</v>
          </cell>
        </row>
        <row r="3383">
          <cell r="F3383" t="str">
            <v>DB RTL T1P</v>
          </cell>
          <cell r="G3383">
            <v>0.55000000000000004</v>
          </cell>
          <cell r="H3383">
            <v>0.105</v>
          </cell>
        </row>
        <row r="3384">
          <cell r="F3384" t="str">
            <v>DB RTL T2P</v>
          </cell>
          <cell r="G3384">
            <v>0.6</v>
          </cell>
          <cell r="H3384">
            <v>0.18</v>
          </cell>
        </row>
        <row r="3385">
          <cell r="F3385" t="str">
            <v>DB RT1 MXP</v>
          </cell>
          <cell r="G3385">
            <v>0</v>
          </cell>
          <cell r="H3385">
            <v>0.57499999999999996</v>
          </cell>
        </row>
        <row r="3386">
          <cell r="F3386" t="str">
            <v>DB RT2 MXP</v>
          </cell>
          <cell r="G3386">
            <v>0</v>
          </cell>
          <cell r="H3386">
            <v>0.83</v>
          </cell>
        </row>
        <row r="3387">
          <cell r="F3387" t="str">
            <v>DB GROCPRM</v>
          </cell>
          <cell r="G3387">
            <v>0.6</v>
          </cell>
          <cell r="H3387">
            <v>0.25</v>
          </cell>
        </row>
        <row r="3388">
          <cell r="F3388" t="str">
            <v>DB GROCT1P</v>
          </cell>
          <cell r="G3388">
            <v>0</v>
          </cell>
          <cell r="H3388">
            <v>0.21</v>
          </cell>
        </row>
        <row r="3389">
          <cell r="F3389" t="str">
            <v>DB GROCT2P</v>
          </cell>
          <cell r="G3389">
            <v>0</v>
          </cell>
          <cell r="H3389">
            <v>0.26</v>
          </cell>
        </row>
        <row r="3390">
          <cell r="F3390" t="str">
            <v>DBGROCMPRM</v>
          </cell>
          <cell r="G3390">
            <v>0</v>
          </cell>
          <cell r="H3390">
            <v>0.4</v>
          </cell>
        </row>
        <row r="3391">
          <cell r="F3391" t="str">
            <v>DB QSR T1P</v>
          </cell>
          <cell r="G3391">
            <v>1.1499999999999999</v>
          </cell>
          <cell r="H3391">
            <v>0.105</v>
          </cell>
        </row>
        <row r="3392">
          <cell r="F3392" t="str">
            <v>DB QSR T2P</v>
          </cell>
          <cell r="G3392">
            <v>1.1499999999999999</v>
          </cell>
          <cell r="H3392">
            <v>0.105</v>
          </cell>
        </row>
        <row r="3393">
          <cell r="F3393" t="str">
            <v>DB QSR PRM</v>
          </cell>
          <cell r="G3393">
            <v>1.1499999999999999</v>
          </cell>
          <cell r="H3393">
            <v>0.105</v>
          </cell>
        </row>
        <row r="3394">
          <cell r="F3394" t="str">
            <v>DB BILLPRM</v>
          </cell>
          <cell r="G3394">
            <v>0</v>
          </cell>
          <cell r="H3394">
            <v>0.54</v>
          </cell>
        </row>
        <row r="3395">
          <cell r="F3395" t="str">
            <v>DB BPMAX P</v>
          </cell>
          <cell r="G3395">
            <v>0</v>
          </cell>
          <cell r="H3395">
            <v>0</v>
          </cell>
        </row>
        <row r="3396">
          <cell r="F3396" t="str">
            <v>DB PET PRM</v>
          </cell>
          <cell r="G3396">
            <v>0.85</v>
          </cell>
          <cell r="H3396">
            <v>0.20499999999999999</v>
          </cell>
        </row>
        <row r="3397">
          <cell r="F3397" t="str">
            <v>DB PET T1P</v>
          </cell>
          <cell r="G3397">
            <v>0.8</v>
          </cell>
          <cell r="H3397">
            <v>0.155</v>
          </cell>
        </row>
        <row r="3398">
          <cell r="F3398" t="str">
            <v>DB PET T2P</v>
          </cell>
          <cell r="G3398">
            <v>0.8</v>
          </cell>
          <cell r="H3398">
            <v>0.16</v>
          </cell>
        </row>
        <row r="3399">
          <cell r="F3399" t="str">
            <v>DBEMRBPPRM</v>
          </cell>
          <cell r="G3399">
            <v>0.55000000000000004</v>
          </cell>
          <cell r="H3399">
            <v>0.155</v>
          </cell>
        </row>
        <row r="3400">
          <cell r="F3400" t="str">
            <v>DBEMBPMXP</v>
          </cell>
          <cell r="G3400">
            <v>0</v>
          </cell>
          <cell r="H3400">
            <v>1.325</v>
          </cell>
        </row>
        <row r="3401">
          <cell r="F3401" t="str">
            <v>DB SMTKPRM</v>
          </cell>
          <cell r="G3401">
            <v>1.55</v>
          </cell>
          <cell r="H3401">
            <v>0.04</v>
          </cell>
        </row>
        <row r="3402">
          <cell r="F3402" t="str">
            <v>DBSMTKMPRM</v>
          </cell>
          <cell r="G3402">
            <v>0.8</v>
          </cell>
          <cell r="H3402">
            <v>0.26</v>
          </cell>
        </row>
        <row r="3403">
          <cell r="F3403" t="str">
            <v>INTNET DBP</v>
          </cell>
          <cell r="G3403">
            <v>0.9</v>
          </cell>
          <cell r="H3403">
            <v>0.25</v>
          </cell>
        </row>
        <row r="3404">
          <cell r="F3404" t="str">
            <v>DBMEDSMPRM</v>
          </cell>
          <cell r="G3404">
            <v>0.8</v>
          </cell>
          <cell r="H3404">
            <v>0.15</v>
          </cell>
        </row>
        <row r="3405">
          <cell r="F3405" t="str">
            <v>DB MED PRM</v>
          </cell>
          <cell r="G3405">
            <v>0.8</v>
          </cell>
          <cell r="H3405">
            <v>0.15</v>
          </cell>
        </row>
        <row r="3406">
          <cell r="F3406" t="str">
            <v>RETAIL POS</v>
          </cell>
          <cell r="G3406">
            <v>0</v>
          </cell>
          <cell r="H3406">
            <v>0</v>
          </cell>
        </row>
        <row r="3407">
          <cell r="F3407" t="str">
            <v>PIN DB RTL</v>
          </cell>
          <cell r="G3407">
            <v>0.75</v>
          </cell>
          <cell r="H3407">
            <v>0.16500000000000001</v>
          </cell>
        </row>
        <row r="3408">
          <cell r="F3408" t="str">
            <v>PIN DB TR3</v>
          </cell>
          <cell r="G3408">
            <v>0.55000000000000004</v>
          </cell>
          <cell r="H3408">
            <v>0.08</v>
          </cell>
        </row>
        <row r="3409">
          <cell r="F3409" t="str">
            <v>DB RTL MAX</v>
          </cell>
          <cell r="G3409">
            <v>0</v>
          </cell>
          <cell r="H3409">
            <v>0</v>
          </cell>
        </row>
        <row r="3410">
          <cell r="F3410" t="str">
            <v>DB TR3 MAX</v>
          </cell>
          <cell r="G3410">
            <v>0</v>
          </cell>
          <cell r="H3410">
            <v>0.55000000000000004</v>
          </cell>
        </row>
        <row r="3411">
          <cell r="F3411" t="str">
            <v>DB GROCERY</v>
          </cell>
          <cell r="G3411">
            <v>0</v>
          </cell>
          <cell r="H3411">
            <v>0.27500000000000002</v>
          </cell>
        </row>
        <row r="3412">
          <cell r="F3412" t="str">
            <v>DB GROC T3</v>
          </cell>
          <cell r="G3412">
            <v>0</v>
          </cell>
          <cell r="H3412">
            <v>0.185</v>
          </cell>
        </row>
        <row r="3413">
          <cell r="F3413" t="str">
            <v>DB QSR BAS</v>
          </cell>
          <cell r="G3413">
            <v>1.25</v>
          </cell>
          <cell r="H3413">
            <v>0.06</v>
          </cell>
        </row>
        <row r="3414">
          <cell r="F3414" t="str">
            <v>DB QSR MAX</v>
          </cell>
          <cell r="G3414">
            <v>0</v>
          </cell>
          <cell r="H3414">
            <v>0</v>
          </cell>
        </row>
        <row r="3415">
          <cell r="F3415" t="str">
            <v>DB BILLPAY</v>
          </cell>
          <cell r="G3415">
            <v>0.65</v>
          </cell>
          <cell r="H3415">
            <v>0.13</v>
          </cell>
        </row>
        <row r="3416">
          <cell r="F3416" t="str">
            <v>DB BLPYCAP</v>
          </cell>
          <cell r="G3416">
            <v>0</v>
          </cell>
          <cell r="H3416">
            <v>0.55000000000000004</v>
          </cell>
        </row>
        <row r="3417">
          <cell r="F3417" t="str">
            <v>DB PETRO</v>
          </cell>
          <cell r="G3417">
            <v>0.8</v>
          </cell>
          <cell r="H3417">
            <v>0.13</v>
          </cell>
        </row>
        <row r="3418">
          <cell r="F3418" t="str">
            <v>DB PTRL T3</v>
          </cell>
          <cell r="G3418">
            <v>0.7</v>
          </cell>
          <cell r="H3418">
            <v>0.12</v>
          </cell>
        </row>
        <row r="3419">
          <cell r="F3419" t="str">
            <v>DB PTRLCAP</v>
          </cell>
          <cell r="G3419">
            <v>0</v>
          </cell>
          <cell r="H3419">
            <v>0</v>
          </cell>
        </row>
        <row r="3420">
          <cell r="F3420" t="str">
            <v>DB PETT3CP</v>
          </cell>
          <cell r="G3420">
            <v>0</v>
          </cell>
          <cell r="H3420">
            <v>0.85</v>
          </cell>
        </row>
        <row r="3421">
          <cell r="F3421" t="str">
            <v>DB PHARM</v>
          </cell>
          <cell r="G3421">
            <v>0.75</v>
          </cell>
          <cell r="H3421">
            <v>0.16500000000000001</v>
          </cell>
        </row>
        <row r="3422">
          <cell r="F3422" t="str">
            <v>DB PHARMCP</v>
          </cell>
          <cell r="G3422">
            <v>0</v>
          </cell>
          <cell r="H3422">
            <v>0</v>
          </cell>
        </row>
        <row r="3423">
          <cell r="F3423" t="str">
            <v>PIN DB DR</v>
          </cell>
          <cell r="G3423">
            <v>0.05</v>
          </cell>
          <cell r="H3423">
            <v>0.21</v>
          </cell>
        </row>
        <row r="3424">
          <cell r="F3424" t="str">
            <v>PIN DB DRF</v>
          </cell>
          <cell r="G3424">
            <v>0.05</v>
          </cell>
          <cell r="H3424">
            <v>0.22</v>
          </cell>
        </row>
        <row r="3425">
          <cell r="F3425" t="str">
            <v>INTNET DB</v>
          </cell>
          <cell r="G3425">
            <v>0.75</v>
          </cell>
          <cell r="H3425">
            <v>0.16500000000000001</v>
          </cell>
        </row>
        <row r="3426">
          <cell r="F3426" t="str">
            <v>INTNET DR</v>
          </cell>
          <cell r="G3426">
            <v>0.05</v>
          </cell>
          <cell r="H3426">
            <v>0.21</v>
          </cell>
        </row>
        <row r="3427">
          <cell r="F3427" t="str">
            <v>INTNET DRF</v>
          </cell>
          <cell r="G3427">
            <v>0.05</v>
          </cell>
          <cell r="H3427">
            <v>0.22</v>
          </cell>
        </row>
        <row r="3428">
          <cell r="F3428" t="str">
            <v>MAPPDB BAS</v>
          </cell>
          <cell r="G3428">
            <v>0</v>
          </cell>
          <cell r="H3428">
            <v>0.03</v>
          </cell>
        </row>
        <row r="3429">
          <cell r="F3429" t="str">
            <v>VNET DBBAS</v>
          </cell>
          <cell r="G3429">
            <v>0</v>
          </cell>
          <cell r="H3429">
            <v>0.03</v>
          </cell>
        </row>
        <row r="3430">
          <cell r="F3430" t="str">
            <v>EMV PTM</v>
          </cell>
          <cell r="G3430">
            <v>0</v>
          </cell>
          <cell r="H3430">
            <v>0</v>
          </cell>
        </row>
        <row r="3431">
          <cell r="F3431" t="str">
            <v>PIN DBBASE</v>
          </cell>
          <cell r="G3431">
            <v>0</v>
          </cell>
          <cell r="H3431">
            <v>0.03</v>
          </cell>
        </row>
        <row r="3432">
          <cell r="F3432" t="str">
            <v>NDC DBBASE</v>
          </cell>
          <cell r="G3432">
            <v>0</v>
          </cell>
          <cell r="H3432">
            <v>0.03</v>
          </cell>
        </row>
        <row r="3433">
          <cell r="F3433" t="str">
            <v>ADS DBBASE</v>
          </cell>
          <cell r="G3433">
            <v>0</v>
          </cell>
          <cell r="H3433">
            <v>0.03</v>
          </cell>
        </row>
        <row r="3434">
          <cell r="F3434" t="str">
            <v>BPASSDBBAS</v>
          </cell>
          <cell r="G3434">
            <v>0</v>
          </cell>
          <cell r="H3434">
            <v>0.03</v>
          </cell>
        </row>
        <row r="3435">
          <cell r="F3435" t="str">
            <v>POS DBBASE</v>
          </cell>
          <cell r="G3435">
            <v>0</v>
          </cell>
          <cell r="H3435">
            <v>0.03</v>
          </cell>
        </row>
        <row r="3436">
          <cell r="F3436" t="str">
            <v>RETAIL POS</v>
          </cell>
          <cell r="G3436">
            <v>0</v>
          </cell>
          <cell r="H3436">
            <v>0</v>
          </cell>
        </row>
        <row r="3437">
          <cell r="F3437" t="str">
            <v>S/F POS</v>
          </cell>
          <cell r="G3437">
            <v>0</v>
          </cell>
          <cell r="H3437">
            <v>0</v>
          </cell>
        </row>
        <row r="3438">
          <cell r="F3438" t="str">
            <v>RESUB POS</v>
          </cell>
          <cell r="G3438">
            <v>0</v>
          </cell>
          <cell r="H3438">
            <v>0</v>
          </cell>
        </row>
        <row r="3439">
          <cell r="F3439" t="str">
            <v>PIN DB RTL</v>
          </cell>
          <cell r="G3439">
            <v>0.8</v>
          </cell>
          <cell r="H3439">
            <v>0.14000000000000001</v>
          </cell>
        </row>
        <row r="3440">
          <cell r="F3440" t="str">
            <v>PIN DB TR1</v>
          </cell>
          <cell r="G3440" t="str">
            <v>Eliminated</v>
          </cell>
          <cell r="H3440">
            <v>0</v>
          </cell>
        </row>
        <row r="3441">
          <cell r="F3441" t="str">
            <v>PIN DB TR2</v>
          </cell>
          <cell r="G3441" t="str">
            <v>Eliminated</v>
          </cell>
          <cell r="H3441">
            <v>0</v>
          </cell>
        </row>
        <row r="3442">
          <cell r="F3442" t="str">
            <v>PIN DB TR3</v>
          </cell>
          <cell r="G3442" t="str">
            <v>Eliminated</v>
          </cell>
          <cell r="H3442">
            <v>0</v>
          </cell>
        </row>
        <row r="3443">
          <cell r="F3443" t="str">
            <v>DB RTL MAX</v>
          </cell>
          <cell r="G3443">
            <v>0</v>
          </cell>
          <cell r="H3443">
            <v>0</v>
          </cell>
        </row>
        <row r="3444">
          <cell r="F3444" t="str">
            <v>DB TR1 MAX</v>
          </cell>
          <cell r="G3444">
            <v>0</v>
          </cell>
          <cell r="H3444">
            <v>0.45</v>
          </cell>
        </row>
        <row r="3445">
          <cell r="F3445" t="str">
            <v>DB TR2 MAX</v>
          </cell>
          <cell r="G3445">
            <v>0</v>
          </cell>
          <cell r="H3445">
            <v>0.55000000000000004</v>
          </cell>
        </row>
        <row r="3446">
          <cell r="F3446" t="str">
            <v>DB GROCERY</v>
          </cell>
          <cell r="G3446">
            <v>0</v>
          </cell>
          <cell r="H3446">
            <v>0.28999999999999998</v>
          </cell>
        </row>
        <row r="3447">
          <cell r="F3447" t="str">
            <v>DB GROC T1</v>
          </cell>
          <cell r="G3447" t="str">
            <v>Eliminated</v>
          </cell>
          <cell r="H3447">
            <v>0</v>
          </cell>
        </row>
        <row r="3448">
          <cell r="F3448" t="str">
            <v>DB GROC T2</v>
          </cell>
          <cell r="G3448" t="str">
            <v>Eliminated</v>
          </cell>
          <cell r="H3448">
            <v>0</v>
          </cell>
        </row>
        <row r="3449">
          <cell r="F3449" t="str">
            <v>DB GROC T3</v>
          </cell>
          <cell r="G3449" t="str">
            <v>Eliminated</v>
          </cell>
          <cell r="H3449">
            <v>0</v>
          </cell>
        </row>
        <row r="3450">
          <cell r="F3450" t="str">
            <v>DB QSR TR1</v>
          </cell>
          <cell r="G3450" t="str">
            <v>Eliminated</v>
          </cell>
          <cell r="H3450">
            <v>0</v>
          </cell>
        </row>
        <row r="3451">
          <cell r="F3451" t="str">
            <v>DB QSR TR2</v>
          </cell>
          <cell r="G3451" t="str">
            <v>Eliminated</v>
          </cell>
          <cell r="H3451">
            <v>0</v>
          </cell>
        </row>
        <row r="3452">
          <cell r="F3452" t="str">
            <v>DB QSR BAS</v>
          </cell>
          <cell r="G3452">
            <v>1</v>
          </cell>
          <cell r="H3452">
            <v>0.04</v>
          </cell>
        </row>
        <row r="3453">
          <cell r="F3453" t="str">
            <v>DB QSR MAX</v>
          </cell>
          <cell r="G3453">
            <v>0</v>
          </cell>
          <cell r="H3453">
            <v>0</v>
          </cell>
        </row>
        <row r="3454">
          <cell r="F3454" t="str">
            <v>DB QSR MAX</v>
          </cell>
          <cell r="G3454">
            <v>0</v>
          </cell>
          <cell r="H3454">
            <v>0</v>
          </cell>
        </row>
        <row r="3455">
          <cell r="F3455" t="str">
            <v>DB QSRT2MX</v>
          </cell>
          <cell r="G3455">
            <v>0</v>
          </cell>
          <cell r="H3455">
            <v>0</v>
          </cell>
        </row>
        <row r="3456">
          <cell r="F3456" t="str">
            <v>DB BILLPAY</v>
          </cell>
          <cell r="G3456">
            <v>0</v>
          </cell>
          <cell r="H3456">
            <v>0.64</v>
          </cell>
        </row>
        <row r="3457">
          <cell r="F3457" t="str">
            <v>DB BLPY T1</v>
          </cell>
          <cell r="G3457">
            <v>0.6</v>
          </cell>
          <cell r="H3457">
            <v>0.12</v>
          </cell>
        </row>
        <row r="3458">
          <cell r="F3458" t="str">
            <v>DB BLPY T2</v>
          </cell>
          <cell r="G3458">
            <v>0.65</v>
          </cell>
          <cell r="H3458">
            <v>0.12</v>
          </cell>
        </row>
        <row r="3459">
          <cell r="F3459" t="str">
            <v>DB BLPYCAP</v>
          </cell>
          <cell r="G3459">
            <v>0</v>
          </cell>
          <cell r="H3459">
            <v>0</v>
          </cell>
        </row>
        <row r="3460">
          <cell r="F3460" t="str">
            <v>DBBILPT1CP</v>
          </cell>
          <cell r="G3460">
            <v>0</v>
          </cell>
          <cell r="H3460">
            <v>1.5</v>
          </cell>
        </row>
        <row r="3461">
          <cell r="F3461" t="str">
            <v>DBBILPT2CP</v>
          </cell>
          <cell r="G3461">
            <v>0</v>
          </cell>
          <cell r="H3461">
            <v>1.75</v>
          </cell>
        </row>
        <row r="3462">
          <cell r="F3462" t="str">
            <v>DB PETRO</v>
          </cell>
          <cell r="G3462">
            <v>0.8</v>
          </cell>
          <cell r="H3462">
            <v>0.1</v>
          </cell>
        </row>
        <row r="3463">
          <cell r="F3463" t="str">
            <v>DB PTRL T1</v>
          </cell>
          <cell r="G3463" t="str">
            <v>Eliminated</v>
          </cell>
          <cell r="H3463">
            <v>0</v>
          </cell>
        </row>
        <row r="3464">
          <cell r="F3464" t="str">
            <v>DB PTRL T2</v>
          </cell>
          <cell r="G3464" t="str">
            <v>Eliminated</v>
          </cell>
          <cell r="H3464">
            <v>0</v>
          </cell>
        </row>
        <row r="3465">
          <cell r="F3465" t="str">
            <v>DB PTRL T3</v>
          </cell>
          <cell r="G3465" t="str">
            <v>Eliminated</v>
          </cell>
          <cell r="H3465">
            <v>0</v>
          </cell>
        </row>
        <row r="3466">
          <cell r="F3466" t="str">
            <v>DB PTRLCAP</v>
          </cell>
          <cell r="G3466">
            <v>0</v>
          </cell>
          <cell r="H3466">
            <v>0.95</v>
          </cell>
        </row>
        <row r="3467">
          <cell r="F3467" t="str">
            <v>DB PETT1CP</v>
          </cell>
          <cell r="G3467">
            <v>0</v>
          </cell>
          <cell r="H3467">
            <v>0.95</v>
          </cell>
        </row>
        <row r="3468">
          <cell r="F3468" t="str">
            <v>DB PETT2CP</v>
          </cell>
          <cell r="G3468">
            <v>0</v>
          </cell>
          <cell r="H3468">
            <v>0.95</v>
          </cell>
        </row>
        <row r="3469">
          <cell r="F3469" t="str">
            <v>DB PETT3CP</v>
          </cell>
          <cell r="G3469">
            <v>0</v>
          </cell>
          <cell r="H3469">
            <v>0.95</v>
          </cell>
        </row>
        <row r="3470">
          <cell r="F3470" t="str">
            <v>PIN DB DR</v>
          </cell>
          <cell r="G3470">
            <v>0.05</v>
          </cell>
          <cell r="H3470">
            <v>0.21</v>
          </cell>
        </row>
        <row r="3471">
          <cell r="F3471" t="str">
            <v>PIN DB DRF</v>
          </cell>
          <cell r="G3471">
            <v>0.05</v>
          </cell>
          <cell r="H3471">
            <v>0.22</v>
          </cell>
        </row>
        <row r="3472">
          <cell r="F3472" t="str">
            <v>DB SMTK</v>
          </cell>
          <cell r="G3472">
            <v>1</v>
          </cell>
          <cell r="H3472">
            <v>0.04</v>
          </cell>
        </row>
        <row r="3473">
          <cell r="F3473" t="str">
            <v>INTNET AIR</v>
          </cell>
          <cell r="G3473">
            <v>1</v>
          </cell>
          <cell r="H3473">
            <v>0.15</v>
          </cell>
        </row>
        <row r="3474">
          <cell r="F3474" t="str">
            <v>INTNET DB</v>
          </cell>
          <cell r="G3474">
            <v>1</v>
          </cell>
          <cell r="H3474">
            <v>0.15</v>
          </cell>
        </row>
        <row r="3475">
          <cell r="F3475" t="str">
            <v>INTNET DR</v>
          </cell>
          <cell r="G3475">
            <v>0.05</v>
          </cell>
          <cell r="H3475">
            <v>0.21</v>
          </cell>
        </row>
        <row r="3476">
          <cell r="F3476" t="str">
            <v>INTNET DRF</v>
          </cell>
          <cell r="G3476">
            <v>0.05</v>
          </cell>
          <cell r="H3476">
            <v>0.22</v>
          </cell>
        </row>
        <row r="3477">
          <cell r="F3477" t="str">
            <v>MAPPDB BAS</v>
          </cell>
          <cell r="G3477">
            <v>0</v>
          </cell>
          <cell r="H3477">
            <v>0.04</v>
          </cell>
        </row>
        <row r="3478">
          <cell r="F3478" t="str">
            <v>VNET DBBAS</v>
          </cell>
          <cell r="G3478">
            <v>0</v>
          </cell>
          <cell r="H3478">
            <v>0.04</v>
          </cell>
        </row>
        <row r="3479">
          <cell r="F3479" t="str">
            <v>EMV PTM</v>
          </cell>
          <cell r="G3479">
            <v>0</v>
          </cell>
          <cell r="H3479">
            <v>0</v>
          </cell>
        </row>
        <row r="3480">
          <cell r="F3480" t="str">
            <v>PIN DBBASE</v>
          </cell>
          <cell r="G3480">
            <v>0</v>
          </cell>
          <cell r="H3480">
            <v>0.04</v>
          </cell>
        </row>
        <row r="3481">
          <cell r="F3481" t="str">
            <v>NDC DBBASE</v>
          </cell>
          <cell r="G3481">
            <v>0</v>
          </cell>
          <cell r="H3481">
            <v>0.04</v>
          </cell>
        </row>
        <row r="3482">
          <cell r="F3482" t="str">
            <v>ADS DBBASE</v>
          </cell>
          <cell r="G3482">
            <v>0</v>
          </cell>
          <cell r="H3482">
            <v>0.04</v>
          </cell>
        </row>
        <row r="3483">
          <cell r="F3483" t="str">
            <v>BPASSDBBAS</v>
          </cell>
          <cell r="G3483">
            <v>0</v>
          </cell>
          <cell r="H3483">
            <v>0.04</v>
          </cell>
        </row>
        <row r="3484">
          <cell r="F3484" t="str">
            <v>POS DBBASE</v>
          </cell>
          <cell r="G3484">
            <v>0</v>
          </cell>
          <cell r="H3484">
            <v>0.04</v>
          </cell>
        </row>
        <row r="3485">
          <cell r="F3485" t="str">
            <v>DB RTL PRM</v>
          </cell>
          <cell r="G3485">
            <v>0.9</v>
          </cell>
          <cell r="H3485">
            <v>0.22500000000000001</v>
          </cell>
        </row>
        <row r="3486">
          <cell r="F3486" t="str">
            <v>DB RTL T1P</v>
          </cell>
          <cell r="G3486" t="str">
            <v>Eliminated</v>
          </cell>
          <cell r="H3486">
            <v>0</v>
          </cell>
        </row>
        <row r="3487">
          <cell r="F3487" t="str">
            <v>DB RTL T2P</v>
          </cell>
          <cell r="G3487" t="str">
            <v>Eliminated</v>
          </cell>
          <cell r="H3487">
            <v>0</v>
          </cell>
        </row>
        <row r="3488">
          <cell r="F3488" t="str">
            <v>DB RTL T3P</v>
          </cell>
          <cell r="G3488" t="str">
            <v>Eliminated</v>
          </cell>
          <cell r="H3488">
            <v>0</v>
          </cell>
        </row>
        <row r="3489">
          <cell r="F3489" t="str">
            <v>DB RT1 MXP</v>
          </cell>
          <cell r="G3489">
            <v>0</v>
          </cell>
          <cell r="H3489">
            <v>0.6</v>
          </cell>
        </row>
        <row r="3490">
          <cell r="F3490" t="str">
            <v>DB RT2 MXP</v>
          </cell>
          <cell r="G3490">
            <v>0</v>
          </cell>
          <cell r="H3490">
            <v>0.8</v>
          </cell>
        </row>
        <row r="3491">
          <cell r="F3491" t="str">
            <v>DB RT3 MXP</v>
          </cell>
          <cell r="G3491">
            <v>7.0000000000000007E-2</v>
          </cell>
          <cell r="H3491">
            <v>0.18</v>
          </cell>
        </row>
        <row r="3492">
          <cell r="F3492" t="str">
            <v>DB GROCPRM</v>
          </cell>
          <cell r="G3492">
            <v>0</v>
          </cell>
          <cell r="H3492">
            <v>0.28999999999999998</v>
          </cell>
        </row>
        <row r="3493">
          <cell r="F3493" t="str">
            <v>DB GROCT1P</v>
          </cell>
          <cell r="G3493" t="str">
            <v>Eliminated</v>
          </cell>
          <cell r="H3493">
            <v>0</v>
          </cell>
        </row>
        <row r="3494">
          <cell r="F3494" t="str">
            <v>DB GROCT2P</v>
          </cell>
          <cell r="G3494" t="str">
            <v>Eliminated</v>
          </cell>
          <cell r="H3494">
            <v>0</v>
          </cell>
        </row>
        <row r="3495">
          <cell r="F3495" t="str">
            <v>DB GROCT3P</v>
          </cell>
          <cell r="G3495" t="str">
            <v>Eliminated</v>
          </cell>
          <cell r="H3495">
            <v>0</v>
          </cell>
        </row>
        <row r="3496">
          <cell r="F3496" t="str">
            <v>DB GROC SP</v>
          </cell>
          <cell r="G3496">
            <v>0</v>
          </cell>
          <cell r="H3496">
            <v>0.2</v>
          </cell>
        </row>
        <row r="3497">
          <cell r="F3497" t="str">
            <v>DBGRC T1SP</v>
          </cell>
          <cell r="G3497" t="str">
            <v>Eliminated</v>
          </cell>
          <cell r="H3497">
            <v>0</v>
          </cell>
        </row>
        <row r="3498">
          <cell r="F3498" t="str">
            <v>DB QSR PRM</v>
          </cell>
          <cell r="G3498">
            <v>1</v>
          </cell>
          <cell r="H3498">
            <v>0.08</v>
          </cell>
        </row>
        <row r="3499">
          <cell r="F3499" t="str">
            <v>DB QSR SP</v>
          </cell>
          <cell r="G3499">
            <v>0.9</v>
          </cell>
          <cell r="H3499">
            <v>0.13</v>
          </cell>
        </row>
        <row r="3500">
          <cell r="F3500" t="str">
            <v>DBPET T1SP</v>
          </cell>
          <cell r="G3500" t="str">
            <v>Eliminated</v>
          </cell>
          <cell r="H3500">
            <v>0</v>
          </cell>
        </row>
        <row r="3501">
          <cell r="F3501" t="str">
            <v>DBQSR T1SP</v>
          </cell>
          <cell r="G3501" t="str">
            <v>Eliminated</v>
          </cell>
          <cell r="H3501">
            <v>0</v>
          </cell>
        </row>
        <row r="3502">
          <cell r="F3502" t="str">
            <v>DBPETT1SPM</v>
          </cell>
          <cell r="G3502">
            <v>0</v>
          </cell>
          <cell r="H3502">
            <v>0</v>
          </cell>
        </row>
        <row r="3503">
          <cell r="F3503" t="str">
            <v>DB BILLPRM</v>
          </cell>
          <cell r="G3503">
            <v>0</v>
          </cell>
          <cell r="H3503">
            <v>0.64</v>
          </cell>
        </row>
        <row r="3504">
          <cell r="F3504" t="str">
            <v>DB BLP T1P</v>
          </cell>
          <cell r="G3504">
            <v>0.65</v>
          </cell>
          <cell r="H3504">
            <v>0.14000000000000001</v>
          </cell>
        </row>
        <row r="3505">
          <cell r="F3505" t="str">
            <v>DB BLP T2P</v>
          </cell>
          <cell r="G3505">
            <v>0.65</v>
          </cell>
          <cell r="H3505">
            <v>0.13</v>
          </cell>
        </row>
        <row r="3506">
          <cell r="F3506" t="str">
            <v>DB BP1 MXP</v>
          </cell>
          <cell r="G3506">
            <v>0</v>
          </cell>
          <cell r="H3506">
            <v>2</v>
          </cell>
        </row>
        <row r="3507">
          <cell r="F3507" t="str">
            <v>DB BP2 MXP</v>
          </cell>
          <cell r="G3507">
            <v>0</v>
          </cell>
          <cell r="H3507">
            <v>2</v>
          </cell>
        </row>
        <row r="3508">
          <cell r="F3508" t="str">
            <v>DB PET PRM</v>
          </cell>
          <cell r="G3508">
            <v>0.85</v>
          </cell>
          <cell r="H3508">
            <v>0.15</v>
          </cell>
        </row>
        <row r="3509">
          <cell r="F3509" t="str">
            <v>DB PET T1P</v>
          </cell>
          <cell r="G3509" t="str">
            <v>Eliminated</v>
          </cell>
          <cell r="H3509">
            <v>0</v>
          </cell>
        </row>
        <row r="3510">
          <cell r="F3510" t="str">
            <v>DB PET T2P</v>
          </cell>
          <cell r="G3510" t="str">
            <v>Eliminated</v>
          </cell>
          <cell r="H3510">
            <v>0</v>
          </cell>
        </row>
        <row r="3511">
          <cell r="F3511" t="str">
            <v>DB PET T3P</v>
          </cell>
          <cell r="G3511" t="str">
            <v>Eliminated</v>
          </cell>
          <cell r="H3511">
            <v>0</v>
          </cell>
        </row>
        <row r="3512">
          <cell r="F3512" t="str">
            <v>DB PET SP</v>
          </cell>
          <cell r="G3512">
            <v>7.0000000000000007E-2</v>
          </cell>
          <cell r="H3512">
            <v>0.18</v>
          </cell>
        </row>
        <row r="3513">
          <cell r="F3513" t="str">
            <v>DB PT1 MXP</v>
          </cell>
          <cell r="G3513">
            <v>0</v>
          </cell>
          <cell r="H3513">
            <v>0.95</v>
          </cell>
        </row>
        <row r="3514">
          <cell r="F3514" t="str">
            <v>DB PT2 MXP</v>
          </cell>
          <cell r="G3514">
            <v>0</v>
          </cell>
          <cell r="H3514">
            <v>0.95</v>
          </cell>
        </row>
        <row r="3515">
          <cell r="F3515" t="str">
            <v>DB PT3 MXP</v>
          </cell>
          <cell r="G3515">
            <v>0</v>
          </cell>
          <cell r="H3515">
            <v>0.95</v>
          </cell>
        </row>
        <row r="3516">
          <cell r="F3516" t="str">
            <v>DB PET SPM</v>
          </cell>
          <cell r="G3516">
            <v>0</v>
          </cell>
          <cell r="H3516">
            <v>0</v>
          </cell>
        </row>
        <row r="3517">
          <cell r="F3517" t="str">
            <v>DB BILL SP</v>
          </cell>
          <cell r="G3517">
            <v>0</v>
          </cell>
          <cell r="H3517">
            <v>0.5</v>
          </cell>
        </row>
        <row r="3518">
          <cell r="F3518" t="str">
            <v>DBBLP T1SP</v>
          </cell>
          <cell r="G3518">
            <v>0.4</v>
          </cell>
          <cell r="H3518">
            <v>0.14000000000000001</v>
          </cell>
        </row>
        <row r="3519">
          <cell r="F3519" t="str">
            <v>DBBLP T2SP</v>
          </cell>
          <cell r="G3519">
            <v>0.5</v>
          </cell>
          <cell r="H3519">
            <v>0.14000000000000001</v>
          </cell>
        </row>
        <row r="3520">
          <cell r="F3520" t="str">
            <v>DBBP T1SPM</v>
          </cell>
          <cell r="G3520">
            <v>0</v>
          </cell>
          <cell r="H3520">
            <v>1.5</v>
          </cell>
        </row>
        <row r="3521">
          <cell r="F3521" t="str">
            <v>DBBP T2SPM</v>
          </cell>
          <cell r="G3521">
            <v>0</v>
          </cell>
          <cell r="H3521">
            <v>1.75</v>
          </cell>
        </row>
        <row r="3522">
          <cell r="F3522" t="str">
            <v>DBRTL T1SP</v>
          </cell>
          <cell r="G3522" t="str">
            <v>Eliminated</v>
          </cell>
          <cell r="H3522">
            <v>0</v>
          </cell>
        </row>
        <row r="3523">
          <cell r="F3523" t="str">
            <v>DBRTLT1SPM</v>
          </cell>
          <cell r="G3523">
            <v>0</v>
          </cell>
          <cell r="H3523">
            <v>0.45</v>
          </cell>
        </row>
        <row r="3524">
          <cell r="F3524" t="str">
            <v>DB SMTKPRM</v>
          </cell>
          <cell r="G3524">
            <v>1</v>
          </cell>
          <cell r="H3524">
            <v>0.08</v>
          </cell>
        </row>
        <row r="3525">
          <cell r="F3525" t="str">
            <v>DB SMTK SP</v>
          </cell>
          <cell r="G3525">
            <v>1</v>
          </cell>
          <cell r="H3525">
            <v>0.06</v>
          </cell>
        </row>
        <row r="3526">
          <cell r="F3526" t="str">
            <v>INET AIRSP</v>
          </cell>
          <cell r="G3526">
            <v>0.9</v>
          </cell>
          <cell r="H3526">
            <v>0.1</v>
          </cell>
        </row>
        <row r="3527">
          <cell r="F3527" t="str">
            <v>INTNET SP</v>
          </cell>
          <cell r="G3527">
            <v>0.9</v>
          </cell>
          <cell r="H3527">
            <v>0.1</v>
          </cell>
        </row>
        <row r="3528">
          <cell r="F3528" t="str">
            <v>INTNETAIRP</v>
          </cell>
          <cell r="G3528">
            <v>1.3</v>
          </cell>
          <cell r="H3528">
            <v>0.25</v>
          </cell>
        </row>
        <row r="3529">
          <cell r="F3529" t="str">
            <v>INTNET DBP</v>
          </cell>
          <cell r="G3529">
            <v>1.3</v>
          </cell>
          <cell r="H3529">
            <v>0.25</v>
          </cell>
        </row>
        <row r="3530">
          <cell r="F3530" t="str">
            <v>RETAIL POS</v>
          </cell>
          <cell r="G3530">
            <v>0</v>
          </cell>
          <cell r="H3530">
            <v>0</v>
          </cell>
        </row>
        <row r="3531">
          <cell r="F3531" t="str">
            <v>PIN DB RTL</v>
          </cell>
          <cell r="G3531">
            <v>0.75</v>
          </cell>
          <cell r="H3531">
            <v>0.12</v>
          </cell>
        </row>
        <row r="3532">
          <cell r="F3532" t="str">
            <v>PIN DB TR1</v>
          </cell>
          <cell r="G3532">
            <v>0.55000000000000004</v>
          </cell>
          <cell r="H3532">
            <v>0.06</v>
          </cell>
        </row>
        <row r="3533">
          <cell r="F3533" t="str">
            <v>PIN DB TR2</v>
          </cell>
          <cell r="G3533">
            <v>0.55000000000000004</v>
          </cell>
          <cell r="H3533">
            <v>0.06</v>
          </cell>
        </row>
        <row r="3534">
          <cell r="F3534" t="str">
            <v>PIN DB TR3</v>
          </cell>
          <cell r="G3534">
            <v>0.7</v>
          </cell>
          <cell r="H3534">
            <v>0.1</v>
          </cell>
        </row>
        <row r="3535">
          <cell r="F3535" t="str">
            <v>DB RTL MAX</v>
          </cell>
          <cell r="G3535">
            <v>0</v>
          </cell>
          <cell r="H3535">
            <v>0</v>
          </cell>
        </row>
        <row r="3536">
          <cell r="F3536" t="str">
            <v>DB TR1 MAX</v>
          </cell>
          <cell r="G3536">
            <v>0</v>
          </cell>
          <cell r="H3536">
            <v>0.49</v>
          </cell>
        </row>
        <row r="3537">
          <cell r="F3537" t="str">
            <v>DB TR2 MAX</v>
          </cell>
          <cell r="G3537">
            <v>0</v>
          </cell>
          <cell r="H3537">
            <v>0.5</v>
          </cell>
        </row>
        <row r="3538">
          <cell r="F3538" t="str">
            <v>DB TR3 MAX</v>
          </cell>
          <cell r="G3538">
            <v>0</v>
          </cell>
          <cell r="H3538">
            <v>0.75</v>
          </cell>
        </row>
        <row r="3539">
          <cell r="F3539" t="str">
            <v>DB GROCERY</v>
          </cell>
          <cell r="G3539">
            <v>0</v>
          </cell>
          <cell r="H3539">
            <v>0.24</v>
          </cell>
        </row>
        <row r="3540">
          <cell r="F3540" t="str">
            <v>DB GROC T1</v>
          </cell>
          <cell r="G3540">
            <v>0</v>
          </cell>
          <cell r="H3540">
            <v>0.17</v>
          </cell>
        </row>
        <row r="3541">
          <cell r="F3541" t="str">
            <v>DB GROC T2</v>
          </cell>
          <cell r="G3541">
            <v>0</v>
          </cell>
          <cell r="H3541">
            <v>0.17</v>
          </cell>
        </row>
        <row r="3542">
          <cell r="F3542" t="str">
            <v>DB GROC T3</v>
          </cell>
          <cell r="G3542">
            <v>0</v>
          </cell>
          <cell r="H3542">
            <v>0.21</v>
          </cell>
        </row>
        <row r="3543">
          <cell r="F3543" t="str">
            <v>DBGROC MAX</v>
          </cell>
          <cell r="G3543">
            <v>0</v>
          </cell>
          <cell r="H3543">
            <v>0</v>
          </cell>
        </row>
        <row r="3544">
          <cell r="F3544" t="str">
            <v>DB QSR BAS</v>
          </cell>
          <cell r="G3544">
            <v>1.3</v>
          </cell>
          <cell r="H3544">
            <v>0.03</v>
          </cell>
        </row>
        <row r="3545">
          <cell r="F3545" t="str">
            <v>DB QSR MAX</v>
          </cell>
          <cell r="G3545">
            <v>0</v>
          </cell>
          <cell r="H3545">
            <v>0</v>
          </cell>
        </row>
        <row r="3546">
          <cell r="F3546" t="str">
            <v>DB BLPY D</v>
          </cell>
          <cell r="G3546">
            <v>1.35</v>
          </cell>
          <cell r="H3546">
            <v>0.1</v>
          </cell>
        </row>
        <row r="3547">
          <cell r="F3547" t="str">
            <v>DB BLPY E</v>
          </cell>
          <cell r="G3547">
            <v>1</v>
          </cell>
          <cell r="H3547">
            <v>0</v>
          </cell>
        </row>
        <row r="3548">
          <cell r="F3548" t="str">
            <v>DB BILLPAY</v>
          </cell>
          <cell r="G3548">
            <v>0</v>
          </cell>
          <cell r="H3548">
            <v>0.55000000000000004</v>
          </cell>
        </row>
        <row r="3549">
          <cell r="F3549" t="str">
            <v>DB BLPY T1</v>
          </cell>
          <cell r="G3549">
            <v>0.45</v>
          </cell>
          <cell r="H3549">
            <v>0.05</v>
          </cell>
        </row>
        <row r="3550">
          <cell r="F3550" t="str">
            <v>DB BLPY T2</v>
          </cell>
          <cell r="G3550">
            <v>0.9</v>
          </cell>
          <cell r="H3550">
            <v>0.05</v>
          </cell>
        </row>
        <row r="3551">
          <cell r="F3551" t="str">
            <v>DBBILLBS B</v>
          </cell>
          <cell r="G3551">
            <v>0.6</v>
          </cell>
          <cell r="H3551">
            <v>0.1</v>
          </cell>
        </row>
        <row r="3552">
          <cell r="F3552" t="str">
            <v>DBBILLBS C</v>
          </cell>
          <cell r="G3552">
            <v>0.75</v>
          </cell>
          <cell r="H3552">
            <v>0.1</v>
          </cell>
        </row>
        <row r="3553">
          <cell r="F3553" t="str">
            <v>DB BLPYCAP</v>
          </cell>
          <cell r="G3553">
            <v>0</v>
          </cell>
          <cell r="H3553">
            <v>0</v>
          </cell>
        </row>
        <row r="3554">
          <cell r="F3554" t="str">
            <v>DBBILPT1CP</v>
          </cell>
          <cell r="G3554">
            <v>0</v>
          </cell>
          <cell r="H3554">
            <v>1.75</v>
          </cell>
        </row>
        <row r="3555">
          <cell r="F3555" t="str">
            <v>DBBILLMX B</v>
          </cell>
          <cell r="G3555">
            <v>0</v>
          </cell>
          <cell r="H3555">
            <v>0</v>
          </cell>
        </row>
        <row r="3556">
          <cell r="F3556" t="str">
            <v>DBBILLMX C</v>
          </cell>
          <cell r="G3556">
            <v>0</v>
          </cell>
          <cell r="H3556">
            <v>0</v>
          </cell>
        </row>
        <row r="3557">
          <cell r="F3557" t="str">
            <v>DB PETRO</v>
          </cell>
          <cell r="G3557">
            <v>0.7</v>
          </cell>
          <cell r="H3557">
            <v>0.12</v>
          </cell>
        </row>
        <row r="3558">
          <cell r="F3558" t="str">
            <v>DB PTRL T1</v>
          </cell>
          <cell r="G3558">
            <v>0.7</v>
          </cell>
          <cell r="H3558">
            <v>0.1</v>
          </cell>
        </row>
        <row r="3559">
          <cell r="F3559" t="str">
            <v>DB PTRL T2</v>
          </cell>
          <cell r="G3559">
            <v>0.7</v>
          </cell>
          <cell r="H3559">
            <v>0.1</v>
          </cell>
        </row>
        <row r="3560">
          <cell r="F3560" t="str">
            <v>DB PTRL T3</v>
          </cell>
          <cell r="G3560">
            <v>0.7</v>
          </cell>
          <cell r="H3560">
            <v>0.12</v>
          </cell>
        </row>
        <row r="3561">
          <cell r="F3561" t="str">
            <v>DB PTRLCAP</v>
          </cell>
          <cell r="G3561">
            <v>0</v>
          </cell>
          <cell r="H3561">
            <v>0.85</v>
          </cell>
        </row>
        <row r="3562">
          <cell r="F3562" t="str">
            <v>DB PETT1CP</v>
          </cell>
          <cell r="G3562">
            <v>0</v>
          </cell>
          <cell r="H3562">
            <v>0.8</v>
          </cell>
        </row>
        <row r="3563">
          <cell r="F3563" t="str">
            <v>DB PETT2CP</v>
          </cell>
          <cell r="G3563">
            <v>0</v>
          </cell>
          <cell r="H3563">
            <v>0.8</v>
          </cell>
        </row>
        <row r="3564">
          <cell r="F3564" t="str">
            <v>DB PETT3CP</v>
          </cell>
          <cell r="G3564">
            <v>0</v>
          </cell>
          <cell r="H3564">
            <v>0.85</v>
          </cell>
        </row>
        <row r="3565">
          <cell r="F3565" t="str">
            <v>DB SMTKDR</v>
          </cell>
          <cell r="G3565">
            <v>1</v>
          </cell>
          <cell r="H3565">
            <v>2.5000000000000001E-2</v>
          </cell>
        </row>
        <row r="3566">
          <cell r="F3566" t="str">
            <v>DB SMTKDRF</v>
          </cell>
          <cell r="G3566">
            <v>1</v>
          </cell>
          <cell r="H3566">
            <v>2.5000000000000001E-2</v>
          </cell>
        </row>
        <row r="3567">
          <cell r="F3567" t="str">
            <v>PIN DB DR</v>
          </cell>
          <cell r="G3567">
            <v>0.05</v>
          </cell>
          <cell r="H3567">
            <v>0.21</v>
          </cell>
        </row>
        <row r="3568">
          <cell r="F3568" t="str">
            <v>PIN DB DRF</v>
          </cell>
          <cell r="G3568">
            <v>0.05</v>
          </cell>
          <cell r="H3568">
            <v>0.22</v>
          </cell>
        </row>
        <row r="3569">
          <cell r="F3569" t="str">
            <v>DB SMTK</v>
          </cell>
          <cell r="G3569">
            <v>1.3</v>
          </cell>
          <cell r="H3569">
            <v>0.03</v>
          </cell>
        </row>
        <row r="3570">
          <cell r="F3570" t="str">
            <v>INTNET DB</v>
          </cell>
          <cell r="G3570">
            <v>0.9</v>
          </cell>
          <cell r="H3570">
            <v>0.1</v>
          </cell>
        </row>
        <row r="3571">
          <cell r="F3571" t="str">
            <v>INTNET DR</v>
          </cell>
          <cell r="G3571">
            <v>0.05</v>
          </cell>
          <cell r="H3571">
            <v>0.21</v>
          </cell>
        </row>
        <row r="3572">
          <cell r="F3572" t="str">
            <v>INTNET DRF</v>
          </cell>
          <cell r="G3572">
            <v>0.05</v>
          </cell>
          <cell r="H3572">
            <v>0.22</v>
          </cell>
        </row>
        <row r="3573">
          <cell r="F3573" t="str">
            <v>MAPPDBTR1</v>
          </cell>
          <cell r="G3573">
            <v>0</v>
          </cell>
          <cell r="H3573">
            <v>2.75E-2</v>
          </cell>
        </row>
        <row r="3574">
          <cell r="F3574" t="str">
            <v>MAPPDBTR2</v>
          </cell>
          <cell r="G3574">
            <v>0</v>
          </cell>
          <cell r="H3574">
            <v>3.2500000000000001E-2</v>
          </cell>
        </row>
        <row r="3575">
          <cell r="F3575" t="str">
            <v>MAPPDBTR3</v>
          </cell>
          <cell r="G3575">
            <v>0</v>
          </cell>
          <cell r="H3575">
            <v>3.7499999999999999E-2</v>
          </cell>
        </row>
        <row r="3576">
          <cell r="F3576" t="str">
            <v>MAPPDB BAS</v>
          </cell>
          <cell r="G3576">
            <v>0</v>
          </cell>
          <cell r="H3576">
            <v>4.2500000000000003E-2</v>
          </cell>
        </row>
        <row r="3577">
          <cell r="F3577" t="str">
            <v>VNET DBTR1</v>
          </cell>
          <cell r="G3577">
            <v>0</v>
          </cell>
          <cell r="H3577">
            <v>2.75E-2</v>
          </cell>
        </row>
        <row r="3578">
          <cell r="F3578" t="str">
            <v>VNET DBTR2</v>
          </cell>
          <cell r="G3578">
            <v>0</v>
          </cell>
          <cell r="H3578">
            <v>3.2500000000000001E-2</v>
          </cell>
        </row>
        <row r="3579">
          <cell r="F3579" t="str">
            <v>VNET DBTR3</v>
          </cell>
          <cell r="G3579">
            <v>0</v>
          </cell>
          <cell r="H3579">
            <v>3.7499999999999999E-2</v>
          </cell>
        </row>
        <row r="3580">
          <cell r="F3580" t="str">
            <v>VNET DBBAS</v>
          </cell>
          <cell r="G3580">
            <v>0</v>
          </cell>
          <cell r="H3580">
            <v>4.2500000000000003E-2</v>
          </cell>
        </row>
        <row r="3581">
          <cell r="F3581" t="str">
            <v>EMV PTM</v>
          </cell>
          <cell r="G3581">
            <v>0</v>
          </cell>
          <cell r="H3581">
            <v>0</v>
          </cell>
        </row>
        <row r="3582">
          <cell r="F3582" t="str">
            <v>PIN DB TR1</v>
          </cell>
          <cell r="G3582">
            <v>0</v>
          </cell>
          <cell r="H3582">
            <v>2.75E-2</v>
          </cell>
        </row>
        <row r="3583">
          <cell r="F3583" t="str">
            <v>PIN DB TR2</v>
          </cell>
          <cell r="G3583">
            <v>0</v>
          </cell>
          <cell r="H3583">
            <v>3.2500000000000001E-2</v>
          </cell>
        </row>
        <row r="3584">
          <cell r="F3584" t="str">
            <v>PIN DB TR3</v>
          </cell>
          <cell r="G3584">
            <v>0</v>
          </cell>
          <cell r="H3584">
            <v>3.7499999999999999E-2</v>
          </cell>
        </row>
        <row r="3585">
          <cell r="F3585" t="str">
            <v>PIN DBBASE</v>
          </cell>
          <cell r="G3585">
            <v>0</v>
          </cell>
          <cell r="H3585">
            <v>4.2500000000000003E-2</v>
          </cell>
        </row>
        <row r="3586">
          <cell r="F3586" t="str">
            <v>NDC DB TR1</v>
          </cell>
          <cell r="G3586">
            <v>0</v>
          </cell>
          <cell r="H3586">
            <v>2.75E-2</v>
          </cell>
        </row>
        <row r="3587">
          <cell r="F3587" t="str">
            <v>NDC DB TR2</v>
          </cell>
          <cell r="G3587">
            <v>0</v>
          </cell>
          <cell r="H3587">
            <v>3.2500000000000001E-2</v>
          </cell>
        </row>
        <row r="3588">
          <cell r="F3588" t="str">
            <v>NDC DB TR3</v>
          </cell>
          <cell r="G3588">
            <v>0</v>
          </cell>
          <cell r="H3588">
            <v>3.7499999999999999E-2</v>
          </cell>
        </row>
        <row r="3589">
          <cell r="F3589" t="str">
            <v>NDC DBBASE</v>
          </cell>
          <cell r="G3589">
            <v>0</v>
          </cell>
          <cell r="H3589">
            <v>4.2500000000000003E-2</v>
          </cell>
        </row>
        <row r="3590">
          <cell r="F3590" t="str">
            <v>ADS DB TR3</v>
          </cell>
          <cell r="G3590">
            <v>0</v>
          </cell>
          <cell r="H3590">
            <v>3.7499999999999999E-2</v>
          </cell>
        </row>
        <row r="3591">
          <cell r="F3591" t="str">
            <v>ADS DBBASE</v>
          </cell>
          <cell r="G3591">
            <v>0</v>
          </cell>
          <cell r="H3591">
            <v>4.2500000000000003E-2</v>
          </cell>
        </row>
        <row r="3592">
          <cell r="F3592" t="str">
            <v>ADS DB TR1</v>
          </cell>
          <cell r="G3592">
            <v>0</v>
          </cell>
          <cell r="H3592">
            <v>2.75E-2</v>
          </cell>
        </row>
        <row r="3593">
          <cell r="F3593" t="str">
            <v>ADS DB TR2</v>
          </cell>
          <cell r="G3593">
            <v>0</v>
          </cell>
          <cell r="H3593">
            <v>3.2500000000000001E-2</v>
          </cell>
        </row>
        <row r="3594">
          <cell r="F3594" t="str">
            <v>BPASSDBTR1</v>
          </cell>
          <cell r="G3594">
            <v>0</v>
          </cell>
          <cell r="H3594">
            <v>2.75E-2</v>
          </cell>
        </row>
        <row r="3595">
          <cell r="F3595" t="str">
            <v>BPASSDBTR2</v>
          </cell>
          <cell r="G3595">
            <v>0</v>
          </cell>
          <cell r="H3595">
            <v>3.2500000000000001E-2</v>
          </cell>
        </row>
        <row r="3596">
          <cell r="F3596" t="str">
            <v>BPASSDBTR3</v>
          </cell>
          <cell r="G3596">
            <v>0</v>
          </cell>
          <cell r="H3596">
            <v>3.7499999999999999E-2</v>
          </cell>
        </row>
        <row r="3597">
          <cell r="F3597" t="str">
            <v>BPASSDBBAS</v>
          </cell>
          <cell r="G3597">
            <v>0</v>
          </cell>
          <cell r="H3597">
            <v>4.2500000000000003E-2</v>
          </cell>
        </row>
        <row r="3598">
          <cell r="F3598" t="str">
            <v>POS DB TR1</v>
          </cell>
          <cell r="G3598">
            <v>0</v>
          </cell>
          <cell r="H3598">
            <v>2.75E-2</v>
          </cell>
        </row>
        <row r="3599">
          <cell r="F3599" t="str">
            <v>POS DB TR2</v>
          </cell>
          <cell r="G3599">
            <v>0</v>
          </cell>
          <cell r="H3599">
            <v>3.2500000000000001E-2</v>
          </cell>
        </row>
        <row r="3600">
          <cell r="F3600" t="str">
            <v>POS DB TR3</v>
          </cell>
          <cell r="G3600">
            <v>0</v>
          </cell>
          <cell r="H3600">
            <v>3.7499999999999999E-2</v>
          </cell>
        </row>
        <row r="3601">
          <cell r="F3601" t="str">
            <v>POS DBBASE</v>
          </cell>
          <cell r="G3601">
            <v>0</v>
          </cell>
          <cell r="H3601">
            <v>4.2500000000000003E-2</v>
          </cell>
        </row>
        <row r="3602">
          <cell r="F3602" t="str">
            <v>DB RTL PRM</v>
          </cell>
          <cell r="G3602">
            <v>0.8</v>
          </cell>
          <cell r="H3602">
            <v>0.13</v>
          </cell>
        </row>
        <row r="3603">
          <cell r="F3603" t="str">
            <v>DB RTL T1P</v>
          </cell>
          <cell r="G3603">
            <v>0.55000000000000004</v>
          </cell>
          <cell r="H3603">
            <v>0.12</v>
          </cell>
        </row>
        <row r="3604">
          <cell r="F3604" t="str">
            <v>DB RTL T2P</v>
          </cell>
          <cell r="G3604">
            <v>0.65</v>
          </cell>
          <cell r="H3604">
            <v>0.12</v>
          </cell>
        </row>
        <row r="3605">
          <cell r="F3605" t="str">
            <v>DB RTL T3P</v>
          </cell>
          <cell r="G3605">
            <v>0.75</v>
          </cell>
          <cell r="H3605">
            <v>0.12</v>
          </cell>
        </row>
        <row r="3606">
          <cell r="F3606" t="str">
            <v>DB RT1 MXP</v>
          </cell>
          <cell r="G3606">
            <v>0</v>
          </cell>
          <cell r="H3606">
            <v>0.55000000000000004</v>
          </cell>
        </row>
        <row r="3607">
          <cell r="F3607" t="str">
            <v>DB RT2 MXP</v>
          </cell>
          <cell r="G3607">
            <v>0</v>
          </cell>
          <cell r="H3607">
            <v>0.65</v>
          </cell>
        </row>
        <row r="3608">
          <cell r="F3608" t="str">
            <v>DB RT3 MXP</v>
          </cell>
          <cell r="G3608">
            <v>0</v>
          </cell>
          <cell r="H3608">
            <v>0.9</v>
          </cell>
        </row>
        <row r="3609">
          <cell r="F3609" t="str">
            <v>DB GROCPRM</v>
          </cell>
          <cell r="G3609">
            <v>0</v>
          </cell>
          <cell r="H3609">
            <v>0.28999999999999998</v>
          </cell>
        </row>
        <row r="3610">
          <cell r="F3610" t="str">
            <v>DB GROCT1P</v>
          </cell>
          <cell r="G3610">
            <v>0</v>
          </cell>
          <cell r="H3610">
            <v>0.18</v>
          </cell>
        </row>
        <row r="3611">
          <cell r="F3611" t="str">
            <v>DB GROCT2P</v>
          </cell>
          <cell r="G3611">
            <v>0</v>
          </cell>
          <cell r="H3611">
            <v>0.24</v>
          </cell>
        </row>
        <row r="3612">
          <cell r="F3612" t="str">
            <v>DB GROCT3P</v>
          </cell>
          <cell r="G3612">
            <v>0</v>
          </cell>
          <cell r="H3612">
            <v>0.27</v>
          </cell>
        </row>
        <row r="3613">
          <cell r="F3613" t="str">
            <v>DB QSR PRM</v>
          </cell>
          <cell r="G3613">
            <v>1.3</v>
          </cell>
          <cell r="H3613">
            <v>0.03</v>
          </cell>
        </row>
        <row r="3614">
          <cell r="F3614" t="str">
            <v>DB BLP D P</v>
          </cell>
          <cell r="G3614">
            <v>1.35</v>
          </cell>
          <cell r="H3614">
            <v>0.2</v>
          </cell>
        </row>
        <row r="3615">
          <cell r="F3615" t="str">
            <v>DB BLP E P</v>
          </cell>
          <cell r="G3615">
            <v>1</v>
          </cell>
          <cell r="H3615">
            <v>0.1</v>
          </cell>
        </row>
        <row r="3616">
          <cell r="F3616" t="str">
            <v>DB BILLPRM</v>
          </cell>
          <cell r="G3616">
            <v>0</v>
          </cell>
          <cell r="H3616">
            <v>0.6</v>
          </cell>
        </row>
        <row r="3617">
          <cell r="F3617" t="str">
            <v>DB BLP T1P</v>
          </cell>
          <cell r="G3617">
            <v>0.55000000000000004</v>
          </cell>
          <cell r="H3617">
            <v>0.1</v>
          </cell>
        </row>
        <row r="3618">
          <cell r="F3618" t="str">
            <v>DB BLP T2P</v>
          </cell>
          <cell r="G3618">
            <v>1.3</v>
          </cell>
          <cell r="H3618">
            <v>0.1</v>
          </cell>
        </row>
        <row r="3619">
          <cell r="F3619" t="str">
            <v>DB BLP B P</v>
          </cell>
          <cell r="G3619">
            <v>0.6</v>
          </cell>
          <cell r="H3619">
            <v>0.2</v>
          </cell>
        </row>
        <row r="3620">
          <cell r="F3620" t="str">
            <v>DB BLP C P</v>
          </cell>
          <cell r="G3620">
            <v>0.75</v>
          </cell>
          <cell r="H3620">
            <v>0.2</v>
          </cell>
        </row>
        <row r="3621">
          <cell r="F3621" t="str">
            <v>DB BP1 MXP</v>
          </cell>
          <cell r="G3621">
            <v>0</v>
          </cell>
          <cell r="H3621">
            <v>2</v>
          </cell>
        </row>
        <row r="3622">
          <cell r="F3622" t="str">
            <v>DB PET PRM</v>
          </cell>
          <cell r="G3622">
            <v>0.75</v>
          </cell>
          <cell r="H3622">
            <v>0.15</v>
          </cell>
        </row>
        <row r="3623">
          <cell r="F3623" t="str">
            <v>DB PET T1P</v>
          </cell>
          <cell r="G3623">
            <v>0.7</v>
          </cell>
          <cell r="H3623">
            <v>0.15</v>
          </cell>
        </row>
        <row r="3624">
          <cell r="F3624" t="str">
            <v>DB PET T2P</v>
          </cell>
          <cell r="G3624">
            <v>0.7</v>
          </cell>
          <cell r="H3624">
            <v>0.15</v>
          </cell>
        </row>
        <row r="3625">
          <cell r="F3625" t="str">
            <v>DB PET T3P</v>
          </cell>
          <cell r="G3625">
            <v>0.75</v>
          </cell>
          <cell r="H3625">
            <v>0.15</v>
          </cell>
        </row>
        <row r="3626">
          <cell r="F3626" t="str">
            <v>DB PET MXP</v>
          </cell>
          <cell r="G3626">
            <v>0</v>
          </cell>
          <cell r="H3626">
            <v>0.9</v>
          </cell>
        </row>
        <row r="3627">
          <cell r="F3627" t="str">
            <v>DB PT1 MXP</v>
          </cell>
          <cell r="G3627">
            <v>0</v>
          </cell>
          <cell r="H3627">
            <v>0.85</v>
          </cell>
        </row>
        <row r="3628">
          <cell r="F3628" t="str">
            <v>DB PT2 MXP</v>
          </cell>
          <cell r="G3628">
            <v>0</v>
          </cell>
          <cell r="H3628">
            <v>0.85</v>
          </cell>
        </row>
        <row r="3629">
          <cell r="F3629" t="str">
            <v>DB PT3 MXP</v>
          </cell>
          <cell r="G3629">
            <v>0</v>
          </cell>
          <cell r="H3629">
            <v>0.9</v>
          </cell>
        </row>
        <row r="3630">
          <cell r="F3630" t="str">
            <v>DB SMTKPRM</v>
          </cell>
          <cell r="G3630">
            <v>1.3</v>
          </cell>
          <cell r="H3630">
            <v>0.03</v>
          </cell>
        </row>
        <row r="3631">
          <cell r="F3631" t="str">
            <v>INTNET DBP</v>
          </cell>
          <cell r="G3631">
            <v>0.8</v>
          </cell>
          <cell r="H3631">
            <v>0.13</v>
          </cell>
        </row>
        <row r="3632">
          <cell r="F3632" t="str">
            <v>RETAIL POS</v>
          </cell>
          <cell r="G3632">
            <v>0</v>
          </cell>
          <cell r="H3632">
            <v>0</v>
          </cell>
        </row>
        <row r="3633">
          <cell r="F3633" t="str">
            <v>IL SWITCH</v>
          </cell>
          <cell r="G3633">
            <v>0</v>
          </cell>
          <cell r="H3633">
            <v>3.5000000000000003E-2</v>
          </cell>
        </row>
        <row r="3634">
          <cell r="F3634" t="str">
            <v>IL SMTKT S</v>
          </cell>
          <cell r="G3634">
            <v>0.08</v>
          </cell>
          <cell r="H3634">
            <v>2.2499999999999999E-2</v>
          </cell>
        </row>
        <row r="3635">
          <cell r="F3635" t="str">
            <v>IL ISA</v>
          </cell>
          <cell r="G3635">
            <v>0.8</v>
          </cell>
          <cell r="H3635">
            <v>0</v>
          </cell>
        </row>
        <row r="3636">
          <cell r="F3636" t="str">
            <v>IL ISA ISS</v>
          </cell>
          <cell r="G3636">
            <v>1.2</v>
          </cell>
          <cell r="H3636">
            <v>0</v>
          </cell>
        </row>
        <row r="3637">
          <cell r="F3637" t="str">
            <v>IL IAF</v>
          </cell>
          <cell r="G3637">
            <v>0.45</v>
          </cell>
          <cell r="H3637">
            <v>0</v>
          </cell>
        </row>
        <row r="3638">
          <cell r="F3638" t="str">
            <v>IL IAFHRSK</v>
          </cell>
          <cell r="G3638">
            <v>0.9</v>
          </cell>
          <cell r="H3638">
            <v>0</v>
          </cell>
        </row>
        <row r="3639">
          <cell r="F3639" t="str">
            <v>PS SWITCH</v>
          </cell>
          <cell r="G3639">
            <v>0</v>
          </cell>
          <cell r="H3639">
            <v>7.4999999999999997E-2</v>
          </cell>
        </row>
        <row r="3640">
          <cell r="F3640" t="str">
            <v>PS SMTKT S</v>
          </cell>
          <cell r="G3640">
            <v>0.08</v>
          </cell>
          <cell r="H3640">
            <v>5.7500000000000002E-2</v>
          </cell>
        </row>
        <row r="3641">
          <cell r="F3641" t="str">
            <v>PULSE PNSF</v>
          </cell>
          <cell r="G3641">
            <v>0</v>
          </cell>
          <cell r="H3641">
            <v>5.0000000000000001E-3</v>
          </cell>
        </row>
        <row r="3642">
          <cell r="F3642" t="str">
            <v>PS SWITCHR</v>
          </cell>
          <cell r="G3642">
            <v>0</v>
          </cell>
          <cell r="H3642">
            <v>0.03</v>
          </cell>
        </row>
        <row r="3643">
          <cell r="F3643" t="str">
            <v>PS SMTKSWR</v>
          </cell>
          <cell r="G3643">
            <v>0.08</v>
          </cell>
          <cell r="H3643">
            <v>1.7500000000000002E-2</v>
          </cell>
        </row>
        <row r="3644">
          <cell r="F3644" t="str">
            <v>PS INSF</v>
          </cell>
          <cell r="G3644">
            <v>0.02</v>
          </cell>
          <cell r="H3644">
            <v>0</v>
          </cell>
        </row>
        <row r="3645">
          <cell r="F3645" t="str">
            <v>ST ADMIN</v>
          </cell>
          <cell r="G3645">
            <v>0</v>
          </cell>
          <cell r="H3645">
            <v>0.01</v>
          </cell>
        </row>
        <row r="3646">
          <cell r="F3646" t="str">
            <v>NY ASMT</v>
          </cell>
          <cell r="G3646">
            <v>0</v>
          </cell>
          <cell r="H3646">
            <v>5.0000000000000001E-3</v>
          </cell>
        </row>
        <row r="3647">
          <cell r="F3647" t="str">
            <v>INT SERV</v>
          </cell>
          <cell r="G3647">
            <v>0.15</v>
          </cell>
          <cell r="H3647">
            <v>0.06</v>
          </cell>
        </row>
        <row r="3648">
          <cell r="F3648" t="str">
            <v>AE SERV</v>
          </cell>
          <cell r="G3648">
            <v>0</v>
          </cell>
          <cell r="H3648">
            <v>0.03</v>
          </cell>
        </row>
        <row r="3649">
          <cell r="F3649" t="str">
            <v>INT INTLSV</v>
          </cell>
          <cell r="G3649">
            <v>0.3</v>
          </cell>
          <cell r="H3649">
            <v>0.15</v>
          </cell>
        </row>
        <row r="3650">
          <cell r="F3650" t="str">
            <v>MSTO CB</v>
          </cell>
          <cell r="G3650">
            <v>0.6</v>
          </cell>
          <cell r="H3650">
            <v>0</v>
          </cell>
        </row>
        <row r="3651">
          <cell r="F3651" t="str">
            <v>MSTOCB ISS</v>
          </cell>
          <cell r="G3651">
            <v>1</v>
          </cell>
          <cell r="H3651">
            <v>0</v>
          </cell>
        </row>
        <row r="3652">
          <cell r="F3652" t="str">
            <v>STAR PRFEE</v>
          </cell>
          <cell r="G3652">
            <v>0</v>
          </cell>
          <cell r="H3652">
            <v>12</v>
          </cell>
        </row>
        <row r="3653">
          <cell r="F3653" t="str">
            <v>PULS PRFEE</v>
          </cell>
          <cell r="G3653">
            <v>0</v>
          </cell>
          <cell r="H3653">
            <v>9</v>
          </cell>
        </row>
        <row r="3654">
          <cell r="F3654" t="str">
            <v>NYCE PRFEE</v>
          </cell>
          <cell r="G3654">
            <v>0</v>
          </cell>
          <cell r="H3654">
            <v>7</v>
          </cell>
        </row>
        <row r="3655">
          <cell r="F3655" t="str">
            <v>ACCL PRFEE</v>
          </cell>
          <cell r="G3655">
            <v>0</v>
          </cell>
          <cell r="H3655">
            <v>8</v>
          </cell>
        </row>
        <row r="3656">
          <cell r="F3656" t="str">
            <v>RETAIL POS</v>
          </cell>
          <cell r="G3656">
            <v>0</v>
          </cell>
          <cell r="H3656">
            <v>0</v>
          </cell>
        </row>
        <row r="3657">
          <cell r="F3657" t="str">
            <v>PIN DB RTL</v>
          </cell>
          <cell r="G3657">
            <v>0.85</v>
          </cell>
          <cell r="H3657">
            <v>0.16</v>
          </cell>
        </row>
        <row r="3658">
          <cell r="F3658" t="str">
            <v>PIN DB TR1</v>
          </cell>
          <cell r="G3658">
            <v>0.5</v>
          </cell>
          <cell r="H3658">
            <v>0.08</v>
          </cell>
        </row>
        <row r="3659">
          <cell r="F3659" t="str">
            <v>PIN DB TR2</v>
          </cell>
          <cell r="G3659">
            <v>0.7</v>
          </cell>
          <cell r="H3659">
            <v>0.14000000000000001</v>
          </cell>
        </row>
        <row r="3660">
          <cell r="F3660" t="str">
            <v>DB RTL MAX</v>
          </cell>
          <cell r="G3660">
            <v>0</v>
          </cell>
          <cell r="H3660">
            <v>0</v>
          </cell>
        </row>
        <row r="3661">
          <cell r="F3661" t="str">
            <v>DB GROCERY</v>
          </cell>
          <cell r="G3661">
            <v>0.9</v>
          </cell>
          <cell r="H3661">
            <v>0.16</v>
          </cell>
        </row>
        <row r="3662">
          <cell r="F3662" t="str">
            <v>DB GROC T1</v>
          </cell>
          <cell r="G3662">
            <v>0</v>
          </cell>
          <cell r="H3662">
            <v>0.18</v>
          </cell>
        </row>
        <row r="3663">
          <cell r="F3663" t="str">
            <v>DB GROC T2</v>
          </cell>
          <cell r="G3663">
            <v>0</v>
          </cell>
          <cell r="H3663">
            <v>0.21</v>
          </cell>
        </row>
        <row r="3664">
          <cell r="F3664" t="str">
            <v>DB GROC T3</v>
          </cell>
          <cell r="G3664">
            <v>0</v>
          </cell>
          <cell r="H3664">
            <v>0.23</v>
          </cell>
        </row>
        <row r="3665">
          <cell r="F3665" t="str">
            <v>DBGROC MAX</v>
          </cell>
          <cell r="G3665">
            <v>0</v>
          </cell>
          <cell r="H3665">
            <v>0.35</v>
          </cell>
        </row>
        <row r="3666">
          <cell r="F3666" t="str">
            <v>DB QSR BAS</v>
          </cell>
          <cell r="G3666">
            <v>1.25</v>
          </cell>
          <cell r="H3666">
            <v>0.05</v>
          </cell>
        </row>
        <row r="3667">
          <cell r="F3667" t="str">
            <v>DB QSR MAX</v>
          </cell>
          <cell r="G3667">
            <v>0</v>
          </cell>
          <cell r="H3667">
            <v>0</v>
          </cell>
        </row>
        <row r="3668">
          <cell r="F3668" t="str">
            <v>DB PETRO</v>
          </cell>
          <cell r="G3668">
            <v>0.8</v>
          </cell>
          <cell r="H3668">
            <v>0.13</v>
          </cell>
        </row>
        <row r="3669">
          <cell r="F3669" t="str">
            <v>DB PTRL T1</v>
          </cell>
          <cell r="G3669">
            <v>0.6</v>
          </cell>
          <cell r="H3669">
            <v>0.08</v>
          </cell>
        </row>
        <row r="3670">
          <cell r="F3670" t="str">
            <v>DB PTRL T2</v>
          </cell>
          <cell r="G3670">
            <v>0.75</v>
          </cell>
          <cell r="H3670">
            <v>0.09</v>
          </cell>
        </row>
        <row r="3671">
          <cell r="F3671" t="str">
            <v>DB PTRLCAP</v>
          </cell>
          <cell r="G3671">
            <v>0</v>
          </cell>
          <cell r="H3671">
            <v>0</v>
          </cell>
        </row>
        <row r="3672">
          <cell r="F3672" t="str">
            <v>PIN DB DR</v>
          </cell>
          <cell r="G3672">
            <v>0.05</v>
          </cell>
          <cell r="H3672">
            <v>0.21</v>
          </cell>
        </row>
        <row r="3673">
          <cell r="F3673" t="str">
            <v>PIN DB DRF</v>
          </cell>
          <cell r="G3673">
            <v>0.05</v>
          </cell>
          <cell r="H3673">
            <v>0.22</v>
          </cell>
        </row>
        <row r="3674">
          <cell r="F3674" t="str">
            <v>DB SMTK</v>
          </cell>
          <cell r="G3674">
            <v>1.25</v>
          </cell>
          <cell r="H3674">
            <v>0.05</v>
          </cell>
        </row>
        <row r="3675">
          <cell r="F3675" t="str">
            <v>DB SMTK CP</v>
          </cell>
          <cell r="G3675">
            <v>0</v>
          </cell>
          <cell r="H3675">
            <v>0</v>
          </cell>
        </row>
        <row r="3676">
          <cell r="F3676" t="str">
            <v>INTNET DB</v>
          </cell>
          <cell r="G3676">
            <v>1.1499999999999999</v>
          </cell>
          <cell r="H3676">
            <v>0.15</v>
          </cell>
        </row>
        <row r="3677">
          <cell r="F3677" t="str">
            <v>INTNET DR</v>
          </cell>
          <cell r="G3677">
            <v>0.05</v>
          </cell>
          <cell r="H3677">
            <v>0.21</v>
          </cell>
        </row>
        <row r="3678">
          <cell r="F3678" t="str">
            <v>INTNET DRF</v>
          </cell>
          <cell r="G3678">
            <v>0.05</v>
          </cell>
          <cell r="H3678">
            <v>0.22</v>
          </cell>
        </row>
        <row r="3679">
          <cell r="F3679" t="str">
            <v>MAPPDB BAS</v>
          </cell>
          <cell r="G3679">
            <v>0</v>
          </cell>
          <cell r="H3679">
            <v>0.06</v>
          </cell>
        </row>
        <row r="3680">
          <cell r="F3680" t="str">
            <v>VNET DBBAS</v>
          </cell>
          <cell r="G3680">
            <v>0</v>
          </cell>
          <cell r="H3680">
            <v>0.06</v>
          </cell>
        </row>
        <row r="3681">
          <cell r="F3681" t="str">
            <v>EMV PTM</v>
          </cell>
          <cell r="G3681">
            <v>0</v>
          </cell>
          <cell r="H3681">
            <v>0</v>
          </cell>
        </row>
        <row r="3682">
          <cell r="F3682" t="str">
            <v>PIN DBBASE</v>
          </cell>
          <cell r="G3682">
            <v>0</v>
          </cell>
          <cell r="H3682">
            <v>0.06</v>
          </cell>
        </row>
        <row r="3683">
          <cell r="F3683" t="str">
            <v>NDC DBBASE</v>
          </cell>
          <cell r="G3683">
            <v>0</v>
          </cell>
          <cell r="H3683">
            <v>0.06</v>
          </cell>
        </row>
        <row r="3684">
          <cell r="F3684" t="str">
            <v>ADS DBBASE</v>
          </cell>
          <cell r="G3684">
            <v>0</v>
          </cell>
          <cell r="H3684">
            <v>0.06</v>
          </cell>
        </row>
        <row r="3685">
          <cell r="F3685" t="str">
            <v>BPASSDBBAS</v>
          </cell>
          <cell r="G3685">
            <v>0</v>
          </cell>
          <cell r="H3685">
            <v>0.06</v>
          </cell>
        </row>
        <row r="3686">
          <cell r="F3686" t="str">
            <v>POS DBBASE</v>
          </cell>
          <cell r="G3686">
            <v>0</v>
          </cell>
          <cell r="H3686">
            <v>0.06</v>
          </cell>
        </row>
        <row r="3687">
          <cell r="F3687" t="str">
            <v>GENERC EBT</v>
          </cell>
          <cell r="G3687">
            <v>0</v>
          </cell>
          <cell r="H3687">
            <v>0</v>
          </cell>
        </row>
        <row r="3688">
          <cell r="F3688" t="str">
            <v>AL</v>
          </cell>
          <cell r="G3688">
            <v>0</v>
          </cell>
          <cell r="H3688">
            <v>0</v>
          </cell>
        </row>
        <row r="3689">
          <cell r="F3689" t="str">
            <v>AK</v>
          </cell>
          <cell r="G3689">
            <v>0</v>
          </cell>
          <cell r="H3689">
            <v>0</v>
          </cell>
        </row>
        <row r="3690">
          <cell r="F3690" t="str">
            <v>AR</v>
          </cell>
          <cell r="G3690">
            <v>0</v>
          </cell>
          <cell r="H3690">
            <v>0</v>
          </cell>
        </row>
        <row r="3691">
          <cell r="F3691" t="str">
            <v>AZ</v>
          </cell>
          <cell r="G3691">
            <v>0</v>
          </cell>
          <cell r="H3691">
            <v>0</v>
          </cell>
        </row>
        <row r="3692">
          <cell r="F3692" t="str">
            <v>CA</v>
          </cell>
          <cell r="G3692">
            <v>0</v>
          </cell>
          <cell r="H3692">
            <v>0</v>
          </cell>
        </row>
        <row r="3693">
          <cell r="F3693" t="str">
            <v>CO</v>
          </cell>
          <cell r="G3693">
            <v>0</v>
          </cell>
          <cell r="H3693">
            <v>0</v>
          </cell>
        </row>
        <row r="3694">
          <cell r="F3694" t="str">
            <v>CT</v>
          </cell>
          <cell r="G3694">
            <v>0</v>
          </cell>
          <cell r="H3694">
            <v>0</v>
          </cell>
        </row>
        <row r="3695">
          <cell r="F3695" t="str">
            <v>DC</v>
          </cell>
          <cell r="G3695">
            <v>0</v>
          </cell>
          <cell r="H3695">
            <v>0</v>
          </cell>
        </row>
        <row r="3696">
          <cell r="F3696" t="str">
            <v>DE</v>
          </cell>
          <cell r="G3696">
            <v>0</v>
          </cell>
          <cell r="H3696">
            <v>0</v>
          </cell>
        </row>
        <row r="3697">
          <cell r="F3697" t="str">
            <v>FL</v>
          </cell>
          <cell r="G3697">
            <v>0</v>
          </cell>
          <cell r="H3697">
            <v>0</v>
          </cell>
        </row>
        <row r="3698">
          <cell r="F3698" t="str">
            <v>GA</v>
          </cell>
          <cell r="G3698">
            <v>0</v>
          </cell>
          <cell r="H3698">
            <v>0</v>
          </cell>
        </row>
        <row r="3699">
          <cell r="F3699" t="str">
            <v>HI</v>
          </cell>
          <cell r="G3699">
            <v>0</v>
          </cell>
          <cell r="H3699">
            <v>0</v>
          </cell>
        </row>
        <row r="3700">
          <cell r="F3700" t="str">
            <v>IA</v>
          </cell>
          <cell r="G3700">
            <v>0</v>
          </cell>
          <cell r="H3700">
            <v>0</v>
          </cell>
        </row>
        <row r="3701">
          <cell r="F3701" t="str">
            <v>ID</v>
          </cell>
          <cell r="G3701">
            <v>0</v>
          </cell>
          <cell r="H3701">
            <v>0</v>
          </cell>
        </row>
        <row r="3702">
          <cell r="F3702" t="str">
            <v>IL</v>
          </cell>
          <cell r="G3702">
            <v>0</v>
          </cell>
          <cell r="H3702">
            <v>0</v>
          </cell>
        </row>
        <row r="3703">
          <cell r="F3703" t="str">
            <v>IN</v>
          </cell>
          <cell r="G3703">
            <v>0</v>
          </cell>
          <cell r="H3703">
            <v>0</v>
          </cell>
        </row>
        <row r="3704">
          <cell r="F3704" t="str">
            <v>KS</v>
          </cell>
          <cell r="G3704">
            <v>0</v>
          </cell>
          <cell r="H3704">
            <v>0</v>
          </cell>
        </row>
        <row r="3705">
          <cell r="F3705" t="str">
            <v>KY</v>
          </cell>
          <cell r="G3705">
            <v>0</v>
          </cell>
          <cell r="H3705">
            <v>0</v>
          </cell>
        </row>
        <row r="3706">
          <cell r="F3706" t="str">
            <v>LA</v>
          </cell>
          <cell r="G3706">
            <v>0</v>
          </cell>
          <cell r="H3706">
            <v>0</v>
          </cell>
        </row>
        <row r="3707">
          <cell r="F3707" t="str">
            <v>MA</v>
          </cell>
          <cell r="G3707">
            <v>0</v>
          </cell>
          <cell r="H3707">
            <v>0</v>
          </cell>
        </row>
        <row r="3708">
          <cell r="F3708" t="str">
            <v>MD</v>
          </cell>
          <cell r="G3708">
            <v>0</v>
          </cell>
          <cell r="H3708">
            <v>0</v>
          </cell>
        </row>
        <row r="3709">
          <cell r="F3709" t="str">
            <v>ME</v>
          </cell>
          <cell r="G3709">
            <v>0</v>
          </cell>
          <cell r="H3709">
            <v>0</v>
          </cell>
        </row>
        <row r="3710">
          <cell r="F3710" t="str">
            <v>MI</v>
          </cell>
          <cell r="G3710">
            <v>0</v>
          </cell>
          <cell r="H3710">
            <v>0</v>
          </cell>
        </row>
        <row r="3711">
          <cell r="F3711" t="str">
            <v>MN</v>
          </cell>
          <cell r="G3711">
            <v>0</v>
          </cell>
          <cell r="H3711">
            <v>0</v>
          </cell>
        </row>
        <row r="3712">
          <cell r="F3712" t="str">
            <v>MO</v>
          </cell>
          <cell r="G3712">
            <v>0</v>
          </cell>
          <cell r="H3712">
            <v>0</v>
          </cell>
        </row>
        <row r="3713">
          <cell r="F3713" t="str">
            <v>MS</v>
          </cell>
          <cell r="G3713">
            <v>0</v>
          </cell>
          <cell r="H3713">
            <v>0</v>
          </cell>
        </row>
        <row r="3714">
          <cell r="F3714" t="str">
            <v>MT</v>
          </cell>
          <cell r="G3714">
            <v>0</v>
          </cell>
          <cell r="H3714">
            <v>0</v>
          </cell>
        </row>
        <row r="3715">
          <cell r="F3715" t="str">
            <v>NC</v>
          </cell>
          <cell r="G3715">
            <v>0</v>
          </cell>
          <cell r="H3715">
            <v>0</v>
          </cell>
        </row>
        <row r="3716">
          <cell r="F3716" t="str">
            <v>ND</v>
          </cell>
          <cell r="G3716">
            <v>0</v>
          </cell>
          <cell r="H3716">
            <v>0</v>
          </cell>
        </row>
        <row r="3717">
          <cell r="F3717" t="str">
            <v>NE</v>
          </cell>
          <cell r="G3717">
            <v>0</v>
          </cell>
          <cell r="H3717">
            <v>0</v>
          </cell>
        </row>
        <row r="3718">
          <cell r="F3718" t="str">
            <v>NH</v>
          </cell>
          <cell r="G3718">
            <v>0</v>
          </cell>
          <cell r="H3718">
            <v>0</v>
          </cell>
        </row>
        <row r="3719">
          <cell r="F3719" t="str">
            <v>NJ</v>
          </cell>
          <cell r="G3719">
            <v>0</v>
          </cell>
          <cell r="H3719">
            <v>0</v>
          </cell>
        </row>
        <row r="3720">
          <cell r="F3720" t="str">
            <v>NM</v>
          </cell>
          <cell r="G3720">
            <v>0</v>
          </cell>
          <cell r="H3720">
            <v>0</v>
          </cell>
        </row>
        <row r="3721">
          <cell r="F3721" t="str">
            <v>NV</v>
          </cell>
          <cell r="G3721">
            <v>0</v>
          </cell>
          <cell r="H3721">
            <v>0</v>
          </cell>
        </row>
        <row r="3722">
          <cell r="F3722" t="str">
            <v>NY</v>
          </cell>
          <cell r="G3722">
            <v>0</v>
          </cell>
          <cell r="H3722">
            <v>0</v>
          </cell>
        </row>
        <row r="3723">
          <cell r="F3723" t="str">
            <v>OH</v>
          </cell>
          <cell r="G3723">
            <v>0</v>
          </cell>
          <cell r="H3723">
            <v>0</v>
          </cell>
        </row>
        <row r="3724">
          <cell r="F3724" t="str">
            <v>OK</v>
          </cell>
          <cell r="G3724">
            <v>0</v>
          </cell>
          <cell r="H3724">
            <v>0</v>
          </cell>
        </row>
        <row r="3725">
          <cell r="F3725" t="str">
            <v>OR</v>
          </cell>
          <cell r="G3725">
            <v>0</v>
          </cell>
          <cell r="H3725">
            <v>0</v>
          </cell>
        </row>
        <row r="3726">
          <cell r="F3726" t="str">
            <v>PA</v>
          </cell>
          <cell r="G3726">
            <v>0</v>
          </cell>
          <cell r="H3726">
            <v>0</v>
          </cell>
        </row>
        <row r="3727">
          <cell r="F3727" t="str">
            <v>RI</v>
          </cell>
          <cell r="G3727">
            <v>0</v>
          </cell>
          <cell r="H3727">
            <v>0</v>
          </cell>
        </row>
        <row r="3728">
          <cell r="F3728" t="str">
            <v>SC</v>
          </cell>
          <cell r="G3728">
            <v>0</v>
          </cell>
          <cell r="H3728">
            <v>0</v>
          </cell>
        </row>
        <row r="3729">
          <cell r="F3729" t="str">
            <v>SD</v>
          </cell>
          <cell r="G3729">
            <v>0</v>
          </cell>
          <cell r="H3729">
            <v>0</v>
          </cell>
        </row>
        <row r="3730">
          <cell r="F3730" t="str">
            <v>TN</v>
          </cell>
          <cell r="G3730">
            <v>0</v>
          </cell>
          <cell r="H3730">
            <v>0</v>
          </cell>
        </row>
        <row r="3731">
          <cell r="F3731" t="str">
            <v>TX</v>
          </cell>
          <cell r="G3731">
            <v>0</v>
          </cell>
          <cell r="H3731">
            <v>0</v>
          </cell>
        </row>
        <row r="3732">
          <cell r="F3732" t="str">
            <v>UT</v>
          </cell>
          <cell r="G3732">
            <v>0</v>
          </cell>
          <cell r="H3732">
            <v>0</v>
          </cell>
        </row>
        <row r="3733">
          <cell r="F3733" t="str">
            <v>VA</v>
          </cell>
          <cell r="G3733">
            <v>0</v>
          </cell>
          <cell r="H3733">
            <v>0</v>
          </cell>
        </row>
        <row r="3734">
          <cell r="F3734" t="str">
            <v>VT</v>
          </cell>
          <cell r="G3734">
            <v>0</v>
          </cell>
          <cell r="H3734">
            <v>0</v>
          </cell>
        </row>
        <row r="3735">
          <cell r="F3735" t="str">
            <v>WA</v>
          </cell>
          <cell r="G3735">
            <v>0</v>
          </cell>
          <cell r="H3735">
            <v>0</v>
          </cell>
        </row>
        <row r="3736">
          <cell r="F3736" t="str">
            <v>WI</v>
          </cell>
          <cell r="G3736">
            <v>0</v>
          </cell>
          <cell r="H3736">
            <v>0</v>
          </cell>
        </row>
        <row r="3737">
          <cell r="F3737" t="str">
            <v>WV</v>
          </cell>
          <cell r="G3737">
            <v>0</v>
          </cell>
          <cell r="H3737">
            <v>0</v>
          </cell>
        </row>
        <row r="3738">
          <cell r="F3738" t="str">
            <v>WY</v>
          </cell>
          <cell r="G3738">
            <v>0</v>
          </cell>
          <cell r="H3738">
            <v>0</v>
          </cell>
        </row>
        <row r="3739">
          <cell r="F3739" t="str">
            <v>EBT</v>
          </cell>
          <cell r="G3739">
            <v>0</v>
          </cell>
          <cell r="H3739">
            <v>0</v>
          </cell>
        </row>
        <row r="3740">
          <cell r="F3740" t="str">
            <v>GENERC EBT</v>
          </cell>
          <cell r="G3740">
            <v>0</v>
          </cell>
          <cell r="H3740">
            <v>0</v>
          </cell>
        </row>
        <row r="3741">
          <cell r="F3741" t="str">
            <v>AL</v>
          </cell>
          <cell r="G3741">
            <v>0</v>
          </cell>
          <cell r="H3741">
            <v>0</v>
          </cell>
        </row>
        <row r="3742">
          <cell r="F3742" t="str">
            <v>AK</v>
          </cell>
          <cell r="G3742">
            <v>0</v>
          </cell>
          <cell r="H3742">
            <v>0</v>
          </cell>
        </row>
        <row r="3743">
          <cell r="F3743" t="str">
            <v>AR</v>
          </cell>
          <cell r="G3743">
            <v>0</v>
          </cell>
          <cell r="H3743">
            <v>0</v>
          </cell>
        </row>
        <row r="3744">
          <cell r="F3744" t="str">
            <v>AZ</v>
          </cell>
          <cell r="G3744">
            <v>0</v>
          </cell>
          <cell r="H3744">
            <v>0</v>
          </cell>
        </row>
        <row r="3745">
          <cell r="F3745" t="str">
            <v>CA</v>
          </cell>
          <cell r="G3745">
            <v>0</v>
          </cell>
          <cell r="H3745">
            <v>0</v>
          </cell>
        </row>
        <row r="3746">
          <cell r="F3746" t="str">
            <v>CO</v>
          </cell>
          <cell r="G3746">
            <v>0</v>
          </cell>
          <cell r="H3746">
            <v>0</v>
          </cell>
        </row>
        <row r="3747">
          <cell r="F3747" t="str">
            <v>CT</v>
          </cell>
          <cell r="G3747">
            <v>0</v>
          </cell>
          <cell r="H3747">
            <v>0</v>
          </cell>
        </row>
        <row r="3748">
          <cell r="F3748" t="str">
            <v>DC</v>
          </cell>
          <cell r="G3748">
            <v>0</v>
          </cell>
          <cell r="H3748">
            <v>0</v>
          </cell>
        </row>
        <row r="3749">
          <cell r="F3749" t="str">
            <v>DE</v>
          </cell>
          <cell r="G3749">
            <v>0</v>
          </cell>
          <cell r="H3749">
            <v>0</v>
          </cell>
        </row>
        <row r="3750">
          <cell r="F3750" t="str">
            <v>FL</v>
          </cell>
          <cell r="G3750">
            <v>0</v>
          </cell>
          <cell r="H3750">
            <v>0</v>
          </cell>
        </row>
        <row r="3751">
          <cell r="F3751" t="str">
            <v>GA</v>
          </cell>
          <cell r="G3751">
            <v>0</v>
          </cell>
          <cell r="H3751">
            <v>0</v>
          </cell>
        </row>
        <row r="3752">
          <cell r="F3752" t="str">
            <v>HI</v>
          </cell>
          <cell r="G3752">
            <v>0</v>
          </cell>
          <cell r="H3752">
            <v>0</v>
          </cell>
        </row>
        <row r="3753">
          <cell r="F3753" t="str">
            <v>IA</v>
          </cell>
          <cell r="G3753">
            <v>0</v>
          </cell>
          <cell r="H3753">
            <v>0</v>
          </cell>
        </row>
        <row r="3754">
          <cell r="F3754" t="str">
            <v>ID</v>
          </cell>
          <cell r="G3754">
            <v>0</v>
          </cell>
          <cell r="H3754">
            <v>0</v>
          </cell>
        </row>
        <row r="3755">
          <cell r="F3755" t="str">
            <v>IL</v>
          </cell>
          <cell r="G3755">
            <v>0</v>
          </cell>
          <cell r="H3755">
            <v>0</v>
          </cell>
        </row>
        <row r="3756">
          <cell r="F3756" t="str">
            <v>IN</v>
          </cell>
          <cell r="G3756">
            <v>0</v>
          </cell>
          <cell r="H3756">
            <v>0</v>
          </cell>
        </row>
        <row r="3757">
          <cell r="F3757" t="str">
            <v>KS</v>
          </cell>
          <cell r="G3757">
            <v>0</v>
          </cell>
          <cell r="H3757">
            <v>0</v>
          </cell>
        </row>
        <row r="3758">
          <cell r="F3758" t="str">
            <v>KY</v>
          </cell>
          <cell r="G3758">
            <v>0</v>
          </cell>
          <cell r="H3758">
            <v>0</v>
          </cell>
        </row>
        <row r="3759">
          <cell r="F3759" t="str">
            <v>LA</v>
          </cell>
          <cell r="G3759">
            <v>0</v>
          </cell>
          <cell r="H3759">
            <v>0</v>
          </cell>
        </row>
        <row r="3760">
          <cell r="F3760" t="str">
            <v>MA</v>
          </cell>
          <cell r="G3760">
            <v>0</v>
          </cell>
          <cell r="H3760">
            <v>0</v>
          </cell>
        </row>
        <row r="3761">
          <cell r="F3761" t="str">
            <v>MD</v>
          </cell>
          <cell r="G3761">
            <v>0</v>
          </cell>
          <cell r="H3761">
            <v>0</v>
          </cell>
        </row>
        <row r="3762">
          <cell r="F3762" t="str">
            <v>ME</v>
          </cell>
          <cell r="G3762">
            <v>0</v>
          </cell>
          <cell r="H3762">
            <v>0</v>
          </cell>
        </row>
        <row r="3763">
          <cell r="F3763" t="str">
            <v>MI</v>
          </cell>
          <cell r="G3763">
            <v>0</v>
          </cell>
          <cell r="H3763">
            <v>0</v>
          </cell>
        </row>
        <row r="3764">
          <cell r="F3764" t="str">
            <v>MN</v>
          </cell>
          <cell r="G3764">
            <v>0</v>
          </cell>
          <cell r="H3764">
            <v>0</v>
          </cell>
        </row>
        <row r="3765">
          <cell r="F3765" t="str">
            <v>MO</v>
          </cell>
          <cell r="G3765">
            <v>0</v>
          </cell>
          <cell r="H3765">
            <v>0</v>
          </cell>
        </row>
        <row r="3766">
          <cell r="F3766" t="str">
            <v>MS</v>
          </cell>
          <cell r="G3766">
            <v>0</v>
          </cell>
          <cell r="H3766">
            <v>0</v>
          </cell>
        </row>
        <row r="3767">
          <cell r="F3767" t="str">
            <v>MT</v>
          </cell>
          <cell r="G3767">
            <v>0</v>
          </cell>
          <cell r="H3767">
            <v>0</v>
          </cell>
        </row>
        <row r="3768">
          <cell r="F3768" t="str">
            <v>NC</v>
          </cell>
          <cell r="G3768">
            <v>0</v>
          </cell>
          <cell r="H3768">
            <v>0</v>
          </cell>
        </row>
        <row r="3769">
          <cell r="F3769" t="str">
            <v>ND</v>
          </cell>
          <cell r="G3769">
            <v>0</v>
          </cell>
          <cell r="H3769">
            <v>0</v>
          </cell>
        </row>
        <row r="3770">
          <cell r="F3770" t="str">
            <v>NE</v>
          </cell>
          <cell r="G3770">
            <v>0</v>
          </cell>
          <cell r="H3770">
            <v>0</v>
          </cell>
        </row>
        <row r="3771">
          <cell r="F3771" t="str">
            <v>NH</v>
          </cell>
          <cell r="G3771">
            <v>0</v>
          </cell>
          <cell r="H3771">
            <v>0</v>
          </cell>
        </row>
        <row r="3772">
          <cell r="F3772" t="str">
            <v>NJ</v>
          </cell>
          <cell r="G3772">
            <v>0</v>
          </cell>
          <cell r="H3772">
            <v>0</v>
          </cell>
        </row>
        <row r="3773">
          <cell r="F3773" t="str">
            <v>NM</v>
          </cell>
          <cell r="G3773">
            <v>0</v>
          </cell>
          <cell r="H3773">
            <v>0</v>
          </cell>
        </row>
        <row r="3774">
          <cell r="F3774" t="str">
            <v>NV</v>
          </cell>
          <cell r="G3774">
            <v>0</v>
          </cell>
          <cell r="H3774">
            <v>0</v>
          </cell>
        </row>
        <row r="3775">
          <cell r="F3775" t="str">
            <v>NY</v>
          </cell>
          <cell r="G3775">
            <v>0</v>
          </cell>
          <cell r="H3775">
            <v>0</v>
          </cell>
        </row>
        <row r="3776">
          <cell r="F3776" t="str">
            <v>OH</v>
          </cell>
          <cell r="G3776">
            <v>0</v>
          </cell>
          <cell r="H3776">
            <v>0</v>
          </cell>
        </row>
        <row r="3777">
          <cell r="F3777" t="str">
            <v>OK</v>
          </cell>
          <cell r="G3777">
            <v>0</v>
          </cell>
          <cell r="H3777">
            <v>0</v>
          </cell>
        </row>
        <row r="3778">
          <cell r="F3778" t="str">
            <v>OR</v>
          </cell>
          <cell r="G3778">
            <v>0</v>
          </cell>
          <cell r="H3778">
            <v>0</v>
          </cell>
        </row>
        <row r="3779">
          <cell r="F3779" t="str">
            <v>PA</v>
          </cell>
          <cell r="G3779">
            <v>0</v>
          </cell>
          <cell r="H3779">
            <v>0</v>
          </cell>
        </row>
        <row r="3780">
          <cell r="F3780" t="str">
            <v>RI</v>
          </cell>
          <cell r="G3780">
            <v>0</v>
          </cell>
          <cell r="H3780">
            <v>0</v>
          </cell>
        </row>
        <row r="3781">
          <cell r="F3781" t="str">
            <v>SC</v>
          </cell>
          <cell r="G3781">
            <v>0</v>
          </cell>
          <cell r="H3781">
            <v>0</v>
          </cell>
        </row>
        <row r="3782">
          <cell r="F3782" t="str">
            <v>SD</v>
          </cell>
          <cell r="G3782">
            <v>0</v>
          </cell>
          <cell r="H3782">
            <v>0</v>
          </cell>
        </row>
        <row r="3783">
          <cell r="F3783" t="str">
            <v>TN</v>
          </cell>
          <cell r="G3783">
            <v>0</v>
          </cell>
          <cell r="H3783">
            <v>0</v>
          </cell>
        </row>
        <row r="3784">
          <cell r="F3784" t="str">
            <v>TX</v>
          </cell>
          <cell r="G3784">
            <v>0</v>
          </cell>
          <cell r="H3784">
            <v>0</v>
          </cell>
        </row>
        <row r="3785">
          <cell r="F3785" t="str">
            <v>UT</v>
          </cell>
          <cell r="G3785">
            <v>0</v>
          </cell>
          <cell r="H3785">
            <v>0</v>
          </cell>
        </row>
        <row r="3786">
          <cell r="F3786" t="str">
            <v>VA</v>
          </cell>
          <cell r="G3786">
            <v>0</v>
          </cell>
          <cell r="H3786">
            <v>0</v>
          </cell>
        </row>
        <row r="3787">
          <cell r="F3787" t="str">
            <v>VT</v>
          </cell>
          <cell r="G3787">
            <v>0</v>
          </cell>
          <cell r="H3787">
            <v>0</v>
          </cell>
        </row>
        <row r="3788">
          <cell r="F3788" t="str">
            <v>WA</v>
          </cell>
          <cell r="G3788">
            <v>0</v>
          </cell>
          <cell r="H3788">
            <v>0</v>
          </cell>
        </row>
        <row r="3789">
          <cell r="F3789" t="str">
            <v>WI</v>
          </cell>
          <cell r="G3789">
            <v>0</v>
          </cell>
          <cell r="H3789">
            <v>0</v>
          </cell>
        </row>
        <row r="3790">
          <cell r="F3790" t="str">
            <v>WV</v>
          </cell>
          <cell r="G3790">
            <v>0</v>
          </cell>
          <cell r="H3790">
            <v>0</v>
          </cell>
        </row>
        <row r="3791">
          <cell r="F3791" t="str">
            <v>WY</v>
          </cell>
          <cell r="G3791">
            <v>0</v>
          </cell>
          <cell r="H3791">
            <v>0</v>
          </cell>
        </row>
        <row r="3792">
          <cell r="F3792" t="str">
            <v>EBT</v>
          </cell>
          <cell r="G3792">
            <v>0</v>
          </cell>
          <cell r="H3792">
            <v>0</v>
          </cell>
        </row>
        <row r="3793">
          <cell r="F3793" t="str">
            <v>GENERC EBT</v>
          </cell>
          <cell r="G3793">
            <v>0</v>
          </cell>
          <cell r="H3793">
            <v>0</v>
          </cell>
        </row>
        <row r="3794">
          <cell r="F3794" t="str">
            <v>VNET EBT</v>
          </cell>
          <cell r="G3794">
            <v>0</v>
          </cell>
          <cell r="H3794">
            <v>0</v>
          </cell>
        </row>
        <row r="3795">
          <cell r="F3795" t="str">
            <v>DIAL COM</v>
          </cell>
          <cell r="G3795">
            <v>0</v>
          </cell>
          <cell r="H3795">
            <v>0</v>
          </cell>
        </row>
        <row r="3796">
          <cell r="F3796" t="str">
            <v>IP COM</v>
          </cell>
          <cell r="G3796">
            <v>0</v>
          </cell>
          <cell r="H3796">
            <v>0</v>
          </cell>
        </row>
        <row r="3797">
          <cell r="F3797" t="str">
            <v>EBT</v>
          </cell>
          <cell r="G3797">
            <v>0</v>
          </cell>
          <cell r="H3797">
            <v>0</v>
          </cell>
        </row>
        <row r="3798">
          <cell r="F3798" t="str">
            <v>ADS EBT</v>
          </cell>
          <cell r="G3798">
            <v>0</v>
          </cell>
          <cell r="H3798">
            <v>0</v>
          </cell>
        </row>
        <row r="3799">
          <cell r="F3799" t="str">
            <v>POSTC EBT</v>
          </cell>
          <cell r="G3799">
            <v>0</v>
          </cell>
          <cell r="H3799">
            <v>0</v>
          </cell>
        </row>
        <row r="3800">
          <cell r="F3800" t="str">
            <v>AR</v>
          </cell>
          <cell r="G3800">
            <v>0</v>
          </cell>
          <cell r="H3800">
            <v>0</v>
          </cell>
        </row>
        <row r="3801">
          <cell r="F3801" t="str">
            <v>ELV CHGBK</v>
          </cell>
          <cell r="G3801">
            <v>0</v>
          </cell>
          <cell r="H3801">
            <v>0</v>
          </cell>
        </row>
        <row r="3802">
          <cell r="F3802" t="str">
            <v>SFT CHGBK</v>
          </cell>
          <cell r="G3802">
            <v>0</v>
          </cell>
          <cell r="H3802">
            <v>0</v>
          </cell>
        </row>
        <row r="3803">
          <cell r="F3803" t="str">
            <v>IDL CHGBK</v>
          </cell>
          <cell r="G3803">
            <v>0</v>
          </cell>
          <cell r="H3803">
            <v>0</v>
          </cell>
        </row>
        <row r="3804">
          <cell r="F3804" t="str">
            <v>GRO CHGBK</v>
          </cell>
          <cell r="G3804">
            <v>0</v>
          </cell>
          <cell r="H3804">
            <v>0</v>
          </cell>
        </row>
        <row r="3805">
          <cell r="F3805" t="str">
            <v>TIER 1</v>
          </cell>
          <cell r="G3805">
            <v>0</v>
          </cell>
          <cell r="H3805">
            <v>0</v>
          </cell>
        </row>
        <row r="3806">
          <cell r="F3806" t="str">
            <v>TIER 2</v>
          </cell>
          <cell r="G3806">
            <v>0</v>
          </cell>
          <cell r="H3806">
            <v>0</v>
          </cell>
        </row>
        <row r="3807">
          <cell r="F3807" t="str">
            <v>TIER 3</v>
          </cell>
          <cell r="G3807">
            <v>0</v>
          </cell>
          <cell r="H3807">
            <v>0</v>
          </cell>
        </row>
        <row r="3808">
          <cell r="F3808" t="str">
            <v>TIER 4</v>
          </cell>
          <cell r="G3808">
            <v>0</v>
          </cell>
          <cell r="H3808">
            <v>0</v>
          </cell>
        </row>
        <row r="3809">
          <cell r="F3809" t="str">
            <v>TIER 5</v>
          </cell>
          <cell r="G3809">
            <v>0</v>
          </cell>
          <cell r="H3809">
            <v>0</v>
          </cell>
        </row>
        <row r="3810">
          <cell r="F3810" t="str">
            <v>TIER 6</v>
          </cell>
          <cell r="G3810">
            <v>0</v>
          </cell>
          <cell r="H3810">
            <v>0</v>
          </cell>
        </row>
        <row r="3811">
          <cell r="F3811" t="str">
            <v>TIER 7</v>
          </cell>
          <cell r="G3811">
            <v>0</v>
          </cell>
          <cell r="H3811">
            <v>0</v>
          </cell>
        </row>
        <row r="3812">
          <cell r="F3812" t="str">
            <v>TIER 8</v>
          </cell>
          <cell r="G3812">
            <v>0</v>
          </cell>
          <cell r="H3812">
            <v>0</v>
          </cell>
        </row>
        <row r="3813">
          <cell r="F3813" t="str">
            <v>TIER 9</v>
          </cell>
          <cell r="G3813">
            <v>0</v>
          </cell>
          <cell r="H3813">
            <v>0</v>
          </cell>
        </row>
        <row r="3814">
          <cell r="F3814" t="str">
            <v>TIER 10</v>
          </cell>
          <cell r="G3814">
            <v>0</v>
          </cell>
          <cell r="H3814">
            <v>0</v>
          </cell>
        </row>
        <row r="3815">
          <cell r="F3815" t="str">
            <v>ELVPERCNT</v>
          </cell>
          <cell r="G3815">
            <v>0</v>
          </cell>
          <cell r="H3815">
            <v>0</v>
          </cell>
        </row>
        <row r="3816">
          <cell r="F3816" t="str">
            <v>SFT PERCNT</v>
          </cell>
          <cell r="G3816">
            <v>0</v>
          </cell>
          <cell r="H3816">
            <v>0</v>
          </cell>
        </row>
        <row r="3817">
          <cell r="F3817" t="str">
            <v>IDL PERCNT</v>
          </cell>
          <cell r="G3817">
            <v>0</v>
          </cell>
          <cell r="H3817">
            <v>0</v>
          </cell>
        </row>
        <row r="3818">
          <cell r="F3818" t="str">
            <v>GRO PERCNT</v>
          </cell>
          <cell r="G3818">
            <v>0</v>
          </cell>
          <cell r="H3818">
            <v>0</v>
          </cell>
        </row>
        <row r="3819">
          <cell r="F3819" t="str">
            <v>WEX TRANS</v>
          </cell>
          <cell r="G3819">
            <v>0</v>
          </cell>
          <cell r="H3819">
            <v>0</v>
          </cell>
        </row>
        <row r="3820">
          <cell r="F3820" t="str">
            <v>3DELT AUTH</v>
          </cell>
          <cell r="G3820">
            <v>0</v>
          </cell>
          <cell r="H3820">
            <v>0</v>
          </cell>
        </row>
        <row r="3821">
          <cell r="F3821" t="str">
            <v>MTX SERVER</v>
          </cell>
          <cell r="G3821">
            <v>0</v>
          </cell>
          <cell r="H3821">
            <v>0</v>
          </cell>
        </row>
        <row r="3822">
          <cell r="F3822" t="str">
            <v>IS GATEWAY</v>
          </cell>
          <cell r="G3822">
            <v>0</v>
          </cell>
          <cell r="H3822">
            <v>0</v>
          </cell>
        </row>
        <row r="3823">
          <cell r="F3823" t="str">
            <v>BLACKHAWK</v>
          </cell>
          <cell r="G3823">
            <v>0</v>
          </cell>
          <cell r="H3823">
            <v>0</v>
          </cell>
        </row>
        <row r="3824">
          <cell r="F3824" t="str">
            <v>VISA VAU</v>
          </cell>
          <cell r="G3824">
            <v>0</v>
          </cell>
          <cell r="H3824">
            <v>0</v>
          </cell>
        </row>
        <row r="3825">
          <cell r="F3825" t="str">
            <v>MC ABU</v>
          </cell>
          <cell r="G3825">
            <v>0</v>
          </cell>
          <cell r="H3825">
            <v>0</v>
          </cell>
        </row>
        <row r="3826">
          <cell r="F3826" t="str">
            <v>CVGWTOKEN</v>
          </cell>
          <cell r="G3826">
            <v>0</v>
          </cell>
          <cell r="H3826">
            <v>0</v>
          </cell>
        </row>
        <row r="3827">
          <cell r="F3827" t="str">
            <v>NCR SILVER</v>
          </cell>
          <cell r="G3827">
            <v>0</v>
          </cell>
          <cell r="H3827">
            <v>0</v>
          </cell>
        </row>
        <row r="3828">
          <cell r="F3828" t="str">
            <v>CV GATEWAY</v>
          </cell>
          <cell r="G3828">
            <v>0</v>
          </cell>
          <cell r="H3828">
            <v>0</v>
          </cell>
        </row>
        <row r="3829">
          <cell r="F3829" t="str">
            <v>IS GATEWAY</v>
          </cell>
          <cell r="G3829">
            <v>0</v>
          </cell>
          <cell r="H3829">
            <v>0</v>
          </cell>
        </row>
        <row r="3830">
          <cell r="F3830" t="str">
            <v>E2E NA GPT</v>
          </cell>
          <cell r="G3830">
            <v>0</v>
          </cell>
          <cell r="H3830">
            <v>0</v>
          </cell>
        </row>
        <row r="3831">
          <cell r="F3831" t="str">
            <v>ENCRYPT S1</v>
          </cell>
          <cell r="G3831">
            <v>0</v>
          </cell>
          <cell r="H3831">
            <v>0</v>
          </cell>
        </row>
        <row r="3832">
          <cell r="F3832" t="str">
            <v>ENCRYPT S2</v>
          </cell>
          <cell r="G3832">
            <v>0</v>
          </cell>
          <cell r="H3832">
            <v>0</v>
          </cell>
        </row>
        <row r="3833">
          <cell r="F3833" t="str">
            <v>WRIGHT EXP</v>
          </cell>
          <cell r="G3833">
            <v>0</v>
          </cell>
          <cell r="H3833">
            <v>0</v>
          </cell>
        </row>
        <row r="3834">
          <cell r="F3834" t="str">
            <v>ECG P ITEM</v>
          </cell>
          <cell r="G3834">
            <v>0</v>
          </cell>
          <cell r="H3834">
            <v>0.1</v>
          </cell>
        </row>
        <row r="3835">
          <cell r="F3835" t="str">
            <v>TKN P ITEM</v>
          </cell>
          <cell r="G3835">
            <v>0</v>
          </cell>
          <cell r="H3835">
            <v>0.15</v>
          </cell>
        </row>
        <row r="3836">
          <cell r="F3836" t="str">
            <v>3DS P ITEM</v>
          </cell>
          <cell r="G3836">
            <v>0</v>
          </cell>
          <cell r="H3836">
            <v>1</v>
          </cell>
        </row>
        <row r="3837">
          <cell r="F3837" t="str">
            <v>FRDSVC EXP</v>
          </cell>
          <cell r="G3837">
            <v>0</v>
          </cell>
          <cell r="H3837">
            <v>0</v>
          </cell>
        </row>
        <row r="3838">
          <cell r="F3838" t="str">
            <v>FDSV CSTD</v>
          </cell>
          <cell r="G3838">
            <v>0</v>
          </cell>
          <cell r="H3838">
            <v>0.45</v>
          </cell>
        </row>
        <row r="3839">
          <cell r="F3839" t="str">
            <v>FDSV CADV</v>
          </cell>
          <cell r="G3839">
            <v>0</v>
          </cell>
          <cell r="H3839">
            <v>0.51</v>
          </cell>
        </row>
        <row r="3840">
          <cell r="F3840" t="str">
            <v>FDSV ELITE</v>
          </cell>
          <cell r="G3840">
            <v>0</v>
          </cell>
          <cell r="H3840">
            <v>0.56000000000000005</v>
          </cell>
        </row>
        <row r="3841">
          <cell r="F3841" t="str">
            <v>ECGPITMELV</v>
          </cell>
          <cell r="G3841">
            <v>0</v>
          </cell>
          <cell r="H3841">
            <v>0.62</v>
          </cell>
        </row>
        <row r="3842">
          <cell r="F3842" t="str">
            <v>ELV CB FEE</v>
          </cell>
          <cell r="G3842">
            <v>0</v>
          </cell>
          <cell r="H3842">
            <v>0.67</v>
          </cell>
        </row>
        <row r="3843">
          <cell r="F3843" t="str">
            <v>PITM SOFRT</v>
          </cell>
          <cell r="G3843">
            <v>0</v>
          </cell>
          <cell r="H3843">
            <v>0.73</v>
          </cell>
        </row>
        <row r="3844">
          <cell r="F3844" t="str">
            <v>SFT CB FEE</v>
          </cell>
          <cell r="G3844">
            <v>0</v>
          </cell>
          <cell r="H3844">
            <v>0.78</v>
          </cell>
        </row>
        <row r="3845">
          <cell r="F3845" t="str">
            <v>PITM IDEAL</v>
          </cell>
          <cell r="G3845">
            <v>0</v>
          </cell>
          <cell r="H3845">
            <v>0.84</v>
          </cell>
        </row>
        <row r="3846">
          <cell r="F3846" t="str">
            <v>IDL CB FEE</v>
          </cell>
          <cell r="G3846">
            <v>0</v>
          </cell>
          <cell r="H3846">
            <v>0.89</v>
          </cell>
        </row>
        <row r="3847">
          <cell r="F3847" t="str">
            <v>PITMGIROPY</v>
          </cell>
          <cell r="G3847">
            <v>0</v>
          </cell>
          <cell r="H3847">
            <v>0.95</v>
          </cell>
        </row>
        <row r="3848">
          <cell r="F3848" t="str">
            <v>GRO CB FEE</v>
          </cell>
          <cell r="G3848">
            <v>0</v>
          </cell>
          <cell r="H3848">
            <v>1</v>
          </cell>
        </row>
        <row r="3849">
          <cell r="F3849" t="str">
            <v>PITMPAYPAL</v>
          </cell>
          <cell r="G3849">
            <v>0</v>
          </cell>
          <cell r="H3849">
            <v>1.06</v>
          </cell>
        </row>
        <row r="3850">
          <cell r="F3850" t="str">
            <v>SYNMONTHLY</v>
          </cell>
          <cell r="G3850">
            <v>0</v>
          </cell>
          <cell r="H3850">
            <v>0</v>
          </cell>
        </row>
        <row r="3851">
          <cell r="F3851" t="str">
            <v>OFFRSOURCE</v>
          </cell>
          <cell r="G3851">
            <v>0</v>
          </cell>
          <cell r="H3851">
            <v>0</v>
          </cell>
        </row>
        <row r="3852">
          <cell r="F3852" t="str">
            <v>OFFRREDEEM</v>
          </cell>
          <cell r="G3852">
            <v>0</v>
          </cell>
          <cell r="H3852">
            <v>0</v>
          </cell>
        </row>
        <row r="3853">
          <cell r="F3853" t="str">
            <v>NOFNTX50</v>
          </cell>
          <cell r="G3853">
            <v>0</v>
          </cell>
          <cell r="H3853">
            <v>0</v>
          </cell>
        </row>
        <row r="3854">
          <cell r="F3854" t="str">
            <v>NOFNTX250</v>
          </cell>
          <cell r="G3854">
            <v>0</v>
          </cell>
          <cell r="H3854">
            <v>0</v>
          </cell>
        </row>
        <row r="3855">
          <cell r="F3855" t="str">
            <v>NOFNTX1000</v>
          </cell>
          <cell r="G3855">
            <v>0</v>
          </cell>
          <cell r="H3855">
            <v>0</v>
          </cell>
        </row>
        <row r="3856">
          <cell r="F3856" t="str">
            <v>NOFNTXTOP</v>
          </cell>
          <cell r="G3856">
            <v>0</v>
          </cell>
          <cell r="H3856">
            <v>0</v>
          </cell>
        </row>
        <row r="3857">
          <cell r="F3857" t="str">
            <v>VZDATAOVRM</v>
          </cell>
          <cell r="G3857">
            <v>0</v>
          </cell>
          <cell r="H3857">
            <v>0</v>
          </cell>
        </row>
        <row r="3858">
          <cell r="F3858" t="str">
            <v>VZTOTDATA</v>
          </cell>
          <cell r="G3858">
            <v>0</v>
          </cell>
          <cell r="H3858">
            <v>0</v>
          </cell>
        </row>
        <row r="3859">
          <cell r="F3859" t="str">
            <v>MLNKIATH</v>
          </cell>
          <cell r="G3859">
            <v>0</v>
          </cell>
          <cell r="H3859">
            <v>2.9000000000000001E-2</v>
          </cell>
        </row>
        <row r="3860">
          <cell r="F3860" t="str">
            <v>MLNKAUTA</v>
          </cell>
          <cell r="G3860">
            <v>0</v>
          </cell>
          <cell r="H3860">
            <v>0.02</v>
          </cell>
        </row>
        <row r="3861">
          <cell r="F3861" t="str">
            <v>MLNKAUTN</v>
          </cell>
          <cell r="G3861">
            <v>0</v>
          </cell>
          <cell r="H3861">
            <v>7.0000000000000001E-3</v>
          </cell>
        </row>
        <row r="3862">
          <cell r="F3862" t="str">
            <v>MLNKAUTH</v>
          </cell>
          <cell r="G3862">
            <v>0</v>
          </cell>
          <cell r="H3862">
            <v>4.7500000000000001E-2</v>
          </cell>
        </row>
        <row r="3863">
          <cell r="F3863" t="str">
            <v>MLNKAUTB</v>
          </cell>
          <cell r="G3863">
            <v>0</v>
          </cell>
          <cell r="H3863">
            <v>1.9E-2</v>
          </cell>
        </row>
        <row r="3864">
          <cell r="F3864" t="str">
            <v>MLNKAUTD</v>
          </cell>
          <cell r="G3864">
            <v>0</v>
          </cell>
          <cell r="H3864">
            <v>1.7000000000000001E-2</v>
          </cell>
        </row>
        <row r="3865">
          <cell r="F3865" t="str">
            <v>MLNKAUTH</v>
          </cell>
          <cell r="G3865">
            <v>0</v>
          </cell>
          <cell r="H3865">
            <v>1.2999999999999999E-2</v>
          </cell>
        </row>
        <row r="3866">
          <cell r="F3866" t="str">
            <v>MLNKAUTF</v>
          </cell>
          <cell r="G3866">
            <v>0</v>
          </cell>
          <cell r="H3866">
            <v>1.4999999999999999E-2</v>
          </cell>
        </row>
        <row r="3867">
          <cell r="F3867" t="str">
            <v>MLNKAUTP</v>
          </cell>
          <cell r="G3867">
            <v>0</v>
          </cell>
          <cell r="H3867">
            <v>5.0000000000000001E-3</v>
          </cell>
        </row>
        <row r="3868">
          <cell r="F3868" t="str">
            <v>MLNKISTL</v>
          </cell>
          <cell r="G3868">
            <v>0</v>
          </cell>
          <cell r="H3868">
            <v>0.01</v>
          </cell>
        </row>
        <row r="3869">
          <cell r="F3869" t="str">
            <v>MLNKSLT3</v>
          </cell>
          <cell r="G3869">
            <v>0</v>
          </cell>
          <cell r="H3869">
            <v>2E-3</v>
          </cell>
        </row>
        <row r="3870">
          <cell r="F3870" t="str">
            <v>MLNKSTL</v>
          </cell>
          <cell r="G3870">
            <v>0</v>
          </cell>
          <cell r="H3870">
            <v>1.2E-2</v>
          </cell>
        </row>
        <row r="3871">
          <cell r="F3871" t="str">
            <v>MLNKSLT2</v>
          </cell>
          <cell r="G3871">
            <v>0</v>
          </cell>
          <cell r="H3871">
            <v>4.0000000000000001E-3</v>
          </cell>
        </row>
        <row r="3872">
          <cell r="F3872" t="str">
            <v>MLNKSLT1</v>
          </cell>
          <cell r="G3872">
            <v>0</v>
          </cell>
          <cell r="H3872">
            <v>5.0000000000000001E-3</v>
          </cell>
        </row>
        <row r="3873">
          <cell r="F3873" t="str">
            <v>RF TK APTM</v>
          </cell>
          <cell r="G3873">
            <v>0</v>
          </cell>
          <cell r="H3873">
            <v>0</v>
          </cell>
        </row>
        <row r="3874">
          <cell r="F3874" t="str">
            <v>RF TK SPTM</v>
          </cell>
          <cell r="G3874">
            <v>0</v>
          </cell>
          <cell r="H3874">
            <v>0</v>
          </cell>
        </row>
        <row r="3875">
          <cell r="F3875" t="str">
            <v>CL TK APTM</v>
          </cell>
          <cell r="G3875">
            <v>0</v>
          </cell>
          <cell r="H3875">
            <v>0</v>
          </cell>
        </row>
        <row r="3876">
          <cell r="F3876" t="str">
            <v>TV CONVPTM</v>
          </cell>
          <cell r="G3876">
            <v>0</v>
          </cell>
          <cell r="H3876">
            <v>0</v>
          </cell>
        </row>
        <row r="3877">
          <cell r="F3877" t="str">
            <v>BMTINSTPHR</v>
          </cell>
          <cell r="G3877">
            <v>0</v>
          </cell>
          <cell r="H3877">
            <v>0</v>
          </cell>
        </row>
        <row r="3878">
          <cell r="F3878" t="str">
            <v>BTPREOSND</v>
          </cell>
          <cell r="G3878">
            <v>0</v>
          </cell>
          <cell r="H3878">
            <v>0</v>
          </cell>
        </row>
        <row r="3879">
          <cell r="F3879" t="str">
            <v>BTPREOSSD</v>
          </cell>
          <cell r="G3879">
            <v>0</v>
          </cell>
          <cell r="H3879">
            <v>0</v>
          </cell>
        </row>
        <row r="3880">
          <cell r="F3880" t="str">
            <v>BMTSTDOS</v>
          </cell>
          <cell r="G3880">
            <v>0</v>
          </cell>
          <cell r="H3880">
            <v>0</v>
          </cell>
        </row>
        <row r="3881">
          <cell r="F3881" t="str">
            <v>SAFTVAUELV</v>
          </cell>
          <cell r="G3881">
            <v>0</v>
          </cell>
          <cell r="H3881">
            <v>0</v>
          </cell>
        </row>
        <row r="3882">
          <cell r="F3882" t="str">
            <v>SAFTVCAELV</v>
          </cell>
          <cell r="G3882">
            <v>0</v>
          </cell>
          <cell r="H3882">
            <v>0</v>
          </cell>
        </row>
        <row r="3883">
          <cell r="F3883" t="str">
            <v>GWUSSYELAS</v>
          </cell>
          <cell r="G3883">
            <v>0</v>
          </cell>
          <cell r="H3883">
            <v>0</v>
          </cell>
        </row>
        <row r="3884">
          <cell r="F3884" t="str">
            <v>GWUSSYQSAD</v>
          </cell>
          <cell r="G3884">
            <v>0</v>
          </cell>
          <cell r="H3884">
            <v>0</v>
          </cell>
        </row>
        <row r="3885">
          <cell r="F3885" t="str">
            <v>APRIVTRANS</v>
          </cell>
          <cell r="G3885">
            <v>0</v>
          </cell>
          <cell r="H3885">
            <v>0</v>
          </cell>
        </row>
        <row r="3886">
          <cell r="F3886" t="str">
            <v>SAFTGAUELV</v>
          </cell>
          <cell r="G3886">
            <v>0</v>
          </cell>
          <cell r="H3886">
            <v>0</v>
          </cell>
        </row>
        <row r="3887">
          <cell r="F3887" t="str">
            <v>SAFTGCAELV</v>
          </cell>
          <cell r="G3887">
            <v>0</v>
          </cell>
          <cell r="H3887">
            <v>0</v>
          </cell>
        </row>
        <row r="3888">
          <cell r="F3888" t="str">
            <v>SAFTGAUTPP</v>
          </cell>
          <cell r="G3888">
            <v>0</v>
          </cell>
          <cell r="H3888">
            <v>0</v>
          </cell>
        </row>
        <row r="3889">
          <cell r="F3889" t="str">
            <v>SAFTGCATPP</v>
          </cell>
          <cell r="G3889">
            <v>0</v>
          </cell>
          <cell r="H3889">
            <v>0</v>
          </cell>
        </row>
        <row r="3890">
          <cell r="F3890" t="str">
            <v>MEDASSIST</v>
          </cell>
          <cell r="G3890">
            <v>0</v>
          </cell>
          <cell r="H3890">
            <v>0</v>
          </cell>
        </row>
        <row r="3891">
          <cell r="F3891" t="str">
            <v>UNKN CARD</v>
          </cell>
          <cell r="G3891">
            <v>0</v>
          </cell>
          <cell r="H3891">
            <v>0</v>
          </cell>
        </row>
        <row r="3892">
          <cell r="F3892" t="str">
            <v>ELECTRONIC</v>
          </cell>
          <cell r="G3892">
            <v>0</v>
          </cell>
          <cell r="H3892">
            <v>0</v>
          </cell>
        </row>
        <row r="3893">
          <cell r="F3893" t="str">
            <v>NON-STL</v>
          </cell>
          <cell r="G3893">
            <v>0</v>
          </cell>
          <cell r="H3893">
            <v>0</v>
          </cell>
        </row>
        <row r="3894">
          <cell r="F3894" t="str">
            <v>INT NONSTL</v>
          </cell>
          <cell r="G3894">
            <v>0</v>
          </cell>
          <cell r="H3894">
            <v>0</v>
          </cell>
        </row>
        <row r="3895">
          <cell r="F3895" t="str">
            <v>QUALIFIED</v>
          </cell>
          <cell r="G3895">
            <v>1.9</v>
          </cell>
          <cell r="H3895">
            <v>0.1</v>
          </cell>
        </row>
        <row r="3896">
          <cell r="F3896" t="str">
            <v>CARD NP</v>
          </cell>
          <cell r="G3896">
            <v>2.2000000000000002</v>
          </cell>
          <cell r="H3896">
            <v>0.1</v>
          </cell>
        </row>
        <row r="3897">
          <cell r="F3897" t="str">
            <v>MID QUAL</v>
          </cell>
          <cell r="G3897">
            <v>2.7</v>
          </cell>
          <cell r="H3897">
            <v>0.1</v>
          </cell>
        </row>
        <row r="3898">
          <cell r="F3898" t="str">
            <v>NON QUAL</v>
          </cell>
          <cell r="G3898">
            <v>3.1</v>
          </cell>
          <cell r="H3898">
            <v>0.1</v>
          </cell>
        </row>
        <row r="3899">
          <cell r="F3899" t="str">
            <v>QUALIFIED</v>
          </cell>
          <cell r="G3899">
            <v>2.4500000000000002</v>
          </cell>
          <cell r="H3899">
            <v>0.1</v>
          </cell>
        </row>
        <row r="3900">
          <cell r="F3900" t="str">
            <v>CARD NP</v>
          </cell>
          <cell r="G3900">
            <v>2.75</v>
          </cell>
          <cell r="H3900">
            <v>0.1</v>
          </cell>
        </row>
        <row r="3901">
          <cell r="F3901" t="str">
            <v>MID QUAL</v>
          </cell>
          <cell r="G3901">
            <v>3.25</v>
          </cell>
          <cell r="H3901">
            <v>0.1</v>
          </cell>
        </row>
        <row r="3902">
          <cell r="F3902" t="str">
            <v>NON QUAL</v>
          </cell>
          <cell r="G3902">
            <v>3.65</v>
          </cell>
          <cell r="H3902">
            <v>0.1</v>
          </cell>
        </row>
        <row r="3903">
          <cell r="F3903" t="str">
            <v>QUALIFIED</v>
          </cell>
          <cell r="G3903">
            <v>2.9</v>
          </cell>
          <cell r="H3903">
            <v>0.1</v>
          </cell>
        </row>
        <row r="3904">
          <cell r="F3904" t="str">
            <v>QUALIFIED</v>
          </cell>
          <cell r="G3904">
            <v>0</v>
          </cell>
          <cell r="H3904">
            <v>0</v>
          </cell>
        </row>
        <row r="3905">
          <cell r="F3905" t="str">
            <v>QUALIFIED</v>
          </cell>
          <cell r="G3905">
            <v>1.8</v>
          </cell>
          <cell r="H3905">
            <v>0.1</v>
          </cell>
        </row>
        <row r="3906">
          <cell r="F3906" t="str">
            <v>CARD NP</v>
          </cell>
          <cell r="G3906">
            <v>2.1</v>
          </cell>
          <cell r="H3906">
            <v>0.1</v>
          </cell>
        </row>
        <row r="3907">
          <cell r="F3907" t="str">
            <v>MID QUAL</v>
          </cell>
          <cell r="G3907">
            <v>2.6</v>
          </cell>
          <cell r="H3907">
            <v>0.1</v>
          </cell>
        </row>
        <row r="3908">
          <cell r="F3908" t="str">
            <v>NON QUAL</v>
          </cell>
          <cell r="G3908">
            <v>3</v>
          </cell>
          <cell r="H3908">
            <v>0.1</v>
          </cell>
        </row>
        <row r="3909">
          <cell r="F3909" t="str">
            <v>QUALIFIED</v>
          </cell>
          <cell r="G3909">
            <v>2.9</v>
          </cell>
          <cell r="H3909">
            <v>0.1</v>
          </cell>
        </row>
        <row r="3910">
          <cell r="F3910" t="str">
            <v>ARU LOCAL</v>
          </cell>
          <cell r="G3910">
            <v>0</v>
          </cell>
          <cell r="H3910">
            <v>0</v>
          </cell>
        </row>
        <row r="3911">
          <cell r="F3911" t="str">
            <v>ELEC LOC</v>
          </cell>
          <cell r="G3911">
            <v>0</v>
          </cell>
          <cell r="H3911">
            <v>0</v>
          </cell>
        </row>
        <row r="3912">
          <cell r="F3912" t="str">
            <v>BNKNT VOC</v>
          </cell>
          <cell r="G3912">
            <v>0</v>
          </cell>
          <cell r="H3912">
            <v>0</v>
          </cell>
        </row>
        <row r="3913">
          <cell r="F3913" t="str">
            <v>BKNT LOCAL</v>
          </cell>
          <cell r="G3913">
            <v>0</v>
          </cell>
          <cell r="H3913">
            <v>0</v>
          </cell>
        </row>
        <row r="3914">
          <cell r="F3914" t="str">
            <v>BKNT WATS</v>
          </cell>
          <cell r="G3914">
            <v>0</v>
          </cell>
          <cell r="H3914">
            <v>0</v>
          </cell>
        </row>
        <row r="3915">
          <cell r="F3915" t="str">
            <v>BKNT 950</v>
          </cell>
          <cell r="G3915">
            <v>0</v>
          </cell>
          <cell r="H3915">
            <v>0</v>
          </cell>
        </row>
        <row r="3916">
          <cell r="F3916" t="str">
            <v>BKNT LEASE</v>
          </cell>
          <cell r="G3916">
            <v>0</v>
          </cell>
          <cell r="H3916">
            <v>0</v>
          </cell>
        </row>
        <row r="3917">
          <cell r="F3917" t="str">
            <v>AIR AUTH</v>
          </cell>
          <cell r="G3917">
            <v>0</v>
          </cell>
          <cell r="H3917">
            <v>0</v>
          </cell>
        </row>
        <row r="3918">
          <cell r="F3918" t="str">
            <v>VNET LOCAL</v>
          </cell>
          <cell r="G3918">
            <v>0</v>
          </cell>
          <cell r="H3918">
            <v>0</v>
          </cell>
        </row>
        <row r="3919">
          <cell r="F3919" t="str">
            <v>VNET WATS</v>
          </cell>
          <cell r="G3919">
            <v>0</v>
          </cell>
          <cell r="H3919">
            <v>0</v>
          </cell>
        </row>
        <row r="3920">
          <cell r="F3920" t="str">
            <v>VNET 950</v>
          </cell>
          <cell r="G3920">
            <v>0</v>
          </cell>
          <cell r="H3920">
            <v>0</v>
          </cell>
        </row>
        <row r="3921">
          <cell r="F3921" t="str">
            <v>VNET LEASE</v>
          </cell>
          <cell r="G3921">
            <v>0</v>
          </cell>
          <cell r="H3921">
            <v>0</v>
          </cell>
        </row>
        <row r="3922">
          <cell r="F3922" t="str">
            <v>VNET EC</v>
          </cell>
          <cell r="G3922">
            <v>0</v>
          </cell>
          <cell r="H3922">
            <v>0</v>
          </cell>
        </row>
        <row r="3923">
          <cell r="F3923" t="str">
            <v>OPR ASSIST</v>
          </cell>
          <cell r="G3923">
            <v>0</v>
          </cell>
          <cell r="H3923">
            <v>0</v>
          </cell>
        </row>
        <row r="3924">
          <cell r="F3924" t="str">
            <v>REFERRAL</v>
          </cell>
          <cell r="G3924">
            <v>0</v>
          </cell>
          <cell r="H3924">
            <v>0</v>
          </cell>
        </row>
        <row r="3925">
          <cell r="F3925" t="str">
            <v>VOICE AUTH</v>
          </cell>
          <cell r="G3925">
            <v>0</v>
          </cell>
          <cell r="H3925">
            <v>0</v>
          </cell>
        </row>
        <row r="3926">
          <cell r="F3926" t="str">
            <v>AVS</v>
          </cell>
          <cell r="G3926">
            <v>0</v>
          </cell>
          <cell r="H3926">
            <v>0</v>
          </cell>
        </row>
        <row r="3927">
          <cell r="F3927" t="str">
            <v>ARU</v>
          </cell>
          <cell r="G3927">
            <v>0</v>
          </cell>
          <cell r="H3927">
            <v>0</v>
          </cell>
        </row>
        <row r="3928">
          <cell r="F3928" t="str">
            <v>BATCH AUTH</v>
          </cell>
          <cell r="G3928">
            <v>0</v>
          </cell>
          <cell r="H3928">
            <v>0</v>
          </cell>
        </row>
        <row r="3929">
          <cell r="F3929" t="str">
            <v>BATCH WATS</v>
          </cell>
          <cell r="G3929">
            <v>0</v>
          </cell>
          <cell r="H3929">
            <v>0</v>
          </cell>
        </row>
        <row r="3930">
          <cell r="F3930" t="str">
            <v>DIAL COM</v>
          </cell>
          <cell r="G3930">
            <v>0</v>
          </cell>
          <cell r="H3930">
            <v>8.3999999999999995E-3</v>
          </cell>
        </row>
        <row r="3931">
          <cell r="F3931" t="str">
            <v>IP COM</v>
          </cell>
          <cell r="G3931">
            <v>0</v>
          </cell>
          <cell r="H3931">
            <v>0</v>
          </cell>
        </row>
        <row r="3932">
          <cell r="F3932" t="str">
            <v>LOC</v>
          </cell>
          <cell r="G3932">
            <v>0</v>
          </cell>
          <cell r="H3932">
            <v>0</v>
          </cell>
        </row>
        <row r="3933">
          <cell r="F3933" t="str">
            <v>WAT</v>
          </cell>
          <cell r="G3933">
            <v>0</v>
          </cell>
          <cell r="H3933">
            <v>0</v>
          </cell>
        </row>
        <row r="3934">
          <cell r="F3934">
            <v>950</v>
          </cell>
          <cell r="G3934">
            <v>0</v>
          </cell>
          <cell r="H3934">
            <v>0</v>
          </cell>
        </row>
        <row r="3935">
          <cell r="F3935" t="str">
            <v>LSE LINE</v>
          </cell>
          <cell r="G3935">
            <v>0</v>
          </cell>
          <cell r="H3935">
            <v>0</v>
          </cell>
        </row>
        <row r="3936">
          <cell r="F3936" t="str">
            <v>ECR AUTH</v>
          </cell>
          <cell r="G3936">
            <v>0</v>
          </cell>
          <cell r="H3936">
            <v>0</v>
          </cell>
        </row>
        <row r="3937">
          <cell r="F3937" t="str">
            <v>ECOMM</v>
          </cell>
          <cell r="G3937">
            <v>0</v>
          </cell>
          <cell r="H3937">
            <v>0</v>
          </cell>
        </row>
        <row r="3938">
          <cell r="F3938" t="str">
            <v>3DELT AUTH</v>
          </cell>
          <cell r="G3938">
            <v>0</v>
          </cell>
          <cell r="H3938">
            <v>0</v>
          </cell>
        </row>
        <row r="3939">
          <cell r="F3939" t="str">
            <v>EMV PTM</v>
          </cell>
          <cell r="G3939">
            <v>0</v>
          </cell>
          <cell r="H3939">
            <v>0</v>
          </cell>
        </row>
        <row r="3940">
          <cell r="F3940" t="str">
            <v>NDC VOICE</v>
          </cell>
          <cell r="G3940">
            <v>0</v>
          </cell>
          <cell r="H3940">
            <v>0</v>
          </cell>
        </row>
        <row r="3941">
          <cell r="F3941" t="str">
            <v>NDC V ARU</v>
          </cell>
          <cell r="G3941">
            <v>0</v>
          </cell>
          <cell r="H3941">
            <v>0</v>
          </cell>
        </row>
        <row r="3942">
          <cell r="F3942" t="str">
            <v>NDC AVS</v>
          </cell>
          <cell r="G3942">
            <v>0</v>
          </cell>
          <cell r="H3942">
            <v>0</v>
          </cell>
        </row>
        <row r="3943">
          <cell r="F3943" t="str">
            <v>NDC BATCH</v>
          </cell>
          <cell r="G3943">
            <v>0</v>
          </cell>
          <cell r="H3943">
            <v>0</v>
          </cell>
        </row>
        <row r="3944">
          <cell r="F3944" t="str">
            <v>NDC LOCAL</v>
          </cell>
          <cell r="G3944">
            <v>0</v>
          </cell>
          <cell r="H3944">
            <v>0</v>
          </cell>
        </row>
        <row r="3945">
          <cell r="F3945" t="str">
            <v>NDC WATS</v>
          </cell>
          <cell r="G3945">
            <v>0</v>
          </cell>
          <cell r="H3945">
            <v>0</v>
          </cell>
        </row>
        <row r="3946">
          <cell r="F3946" t="str">
            <v>NDC 950</v>
          </cell>
          <cell r="G3946">
            <v>0</v>
          </cell>
          <cell r="H3946">
            <v>0</v>
          </cell>
        </row>
        <row r="3947">
          <cell r="F3947" t="str">
            <v>NDC LEASE</v>
          </cell>
          <cell r="G3947">
            <v>0</v>
          </cell>
          <cell r="H3947">
            <v>0</v>
          </cell>
        </row>
        <row r="3948">
          <cell r="F3948" t="str">
            <v>AU CAFD NS</v>
          </cell>
          <cell r="G3948">
            <v>0</v>
          </cell>
          <cell r="H3948">
            <v>0</v>
          </cell>
        </row>
        <row r="3949">
          <cell r="F3949" t="str">
            <v>AU CAFD NO</v>
          </cell>
          <cell r="G3949">
            <v>0</v>
          </cell>
          <cell r="H3949">
            <v>0</v>
          </cell>
        </row>
        <row r="3950">
          <cell r="F3950" t="str">
            <v>AU CAFD IN</v>
          </cell>
          <cell r="G3950">
            <v>0</v>
          </cell>
          <cell r="H3950">
            <v>0</v>
          </cell>
        </row>
        <row r="3951">
          <cell r="F3951" t="str">
            <v>AU CAELAV2</v>
          </cell>
          <cell r="G3951">
            <v>0</v>
          </cell>
          <cell r="H3951">
            <v>0</v>
          </cell>
        </row>
        <row r="3952">
          <cell r="F3952" t="str">
            <v>AU CACINN</v>
          </cell>
          <cell r="G3952">
            <v>0</v>
          </cell>
          <cell r="H3952">
            <v>0</v>
          </cell>
        </row>
        <row r="3953">
          <cell r="F3953" t="str">
            <v>AU CAHRTLN</v>
          </cell>
          <cell r="G3953">
            <v>0</v>
          </cell>
          <cell r="H3953">
            <v>0</v>
          </cell>
        </row>
        <row r="3954">
          <cell r="F3954" t="str">
            <v>AU OTSVS</v>
          </cell>
          <cell r="G3954">
            <v>0</v>
          </cell>
          <cell r="H3954">
            <v>0</v>
          </cell>
        </row>
        <row r="3955">
          <cell r="F3955" t="str">
            <v>AU OTRBS</v>
          </cell>
          <cell r="G3955">
            <v>0</v>
          </cell>
          <cell r="H3955">
            <v>0</v>
          </cell>
        </row>
        <row r="3956">
          <cell r="F3956" t="str">
            <v>AU OTBOFA1</v>
          </cell>
          <cell r="G3956">
            <v>0</v>
          </cell>
          <cell r="H3956">
            <v>0</v>
          </cell>
        </row>
        <row r="3957">
          <cell r="F3957" t="str">
            <v>AU OTBOFA2</v>
          </cell>
          <cell r="G3957">
            <v>0</v>
          </cell>
          <cell r="H3957">
            <v>0</v>
          </cell>
        </row>
        <row r="3958">
          <cell r="F3958" t="str">
            <v>CP CAFD NS</v>
          </cell>
          <cell r="G3958">
            <v>0</v>
          </cell>
          <cell r="H3958">
            <v>0</v>
          </cell>
        </row>
        <row r="3959">
          <cell r="F3959" t="str">
            <v>CP CAFD NO</v>
          </cell>
          <cell r="G3959">
            <v>0</v>
          </cell>
          <cell r="H3959">
            <v>0</v>
          </cell>
        </row>
        <row r="3960">
          <cell r="F3960" t="str">
            <v>CP CAFD IN</v>
          </cell>
          <cell r="G3960">
            <v>0</v>
          </cell>
          <cell r="H3960">
            <v>0</v>
          </cell>
        </row>
        <row r="3961">
          <cell r="F3961" t="str">
            <v>CP CAELAV2</v>
          </cell>
          <cell r="G3961">
            <v>0</v>
          </cell>
          <cell r="H3961">
            <v>0</v>
          </cell>
        </row>
        <row r="3962">
          <cell r="F3962" t="str">
            <v>ADS LOCAL</v>
          </cell>
          <cell r="G3962">
            <v>0</v>
          </cell>
          <cell r="H3962">
            <v>0</v>
          </cell>
        </row>
        <row r="3963">
          <cell r="F3963" t="str">
            <v>ADS WATS</v>
          </cell>
          <cell r="G3963">
            <v>0</v>
          </cell>
          <cell r="H3963">
            <v>0</v>
          </cell>
        </row>
        <row r="3964">
          <cell r="F3964" t="str">
            <v>ADS 950</v>
          </cell>
          <cell r="G3964">
            <v>0</v>
          </cell>
          <cell r="H3964">
            <v>0</v>
          </cell>
        </row>
        <row r="3965">
          <cell r="F3965" t="str">
            <v>ADS LEASE</v>
          </cell>
          <cell r="G3965">
            <v>0</v>
          </cell>
          <cell r="H3965">
            <v>0</v>
          </cell>
        </row>
        <row r="3966">
          <cell r="F3966" t="str">
            <v>BPASS LOCL</v>
          </cell>
          <cell r="G3966">
            <v>0</v>
          </cell>
          <cell r="H3966">
            <v>0</v>
          </cell>
        </row>
        <row r="3967">
          <cell r="F3967" t="str">
            <v>BPASS WATS</v>
          </cell>
          <cell r="G3967">
            <v>0</v>
          </cell>
          <cell r="H3967">
            <v>0</v>
          </cell>
        </row>
        <row r="3968">
          <cell r="F3968" t="str">
            <v>BPASS 950</v>
          </cell>
          <cell r="G3968">
            <v>0</v>
          </cell>
          <cell r="H3968">
            <v>0</v>
          </cell>
        </row>
        <row r="3969">
          <cell r="F3969" t="str">
            <v>BPASS LEAS</v>
          </cell>
          <cell r="G3969">
            <v>0</v>
          </cell>
          <cell r="H3969">
            <v>0</v>
          </cell>
        </row>
        <row r="3970">
          <cell r="F3970" t="str">
            <v>AXIS VOICE</v>
          </cell>
          <cell r="G3970">
            <v>0</v>
          </cell>
          <cell r="H3970">
            <v>0</v>
          </cell>
        </row>
        <row r="3971">
          <cell r="F3971" t="str">
            <v>AXIS ARU L</v>
          </cell>
          <cell r="G3971">
            <v>0</v>
          </cell>
          <cell r="H3971">
            <v>0</v>
          </cell>
        </row>
        <row r="3972">
          <cell r="F3972" t="str">
            <v>AXIS ARU W</v>
          </cell>
          <cell r="G3972">
            <v>0</v>
          </cell>
          <cell r="H3972">
            <v>0</v>
          </cell>
        </row>
        <row r="3973">
          <cell r="F3973" t="str">
            <v>AXIS ARUMW</v>
          </cell>
          <cell r="G3973">
            <v>0</v>
          </cell>
          <cell r="H3973">
            <v>0</v>
          </cell>
        </row>
        <row r="3974">
          <cell r="F3974" t="str">
            <v>AXIS LOCAL</v>
          </cell>
          <cell r="G3974">
            <v>0</v>
          </cell>
          <cell r="H3974">
            <v>0</v>
          </cell>
        </row>
        <row r="3975">
          <cell r="F3975" t="str">
            <v>AXIS WATS</v>
          </cell>
          <cell r="G3975">
            <v>0</v>
          </cell>
          <cell r="H3975">
            <v>0</v>
          </cell>
        </row>
        <row r="3976">
          <cell r="F3976" t="str">
            <v>AXIS 950</v>
          </cell>
          <cell r="G3976">
            <v>0</v>
          </cell>
          <cell r="H3976">
            <v>0</v>
          </cell>
        </row>
        <row r="3977">
          <cell r="F3977" t="str">
            <v>AXIS LEASE</v>
          </cell>
          <cell r="G3977">
            <v>0</v>
          </cell>
          <cell r="H3977">
            <v>0</v>
          </cell>
        </row>
        <row r="3978">
          <cell r="F3978" t="str">
            <v>POSTC LOC</v>
          </cell>
          <cell r="G3978">
            <v>0</v>
          </cell>
          <cell r="H3978">
            <v>0</v>
          </cell>
        </row>
        <row r="3979">
          <cell r="F3979" t="str">
            <v>POSTC WATS</v>
          </cell>
          <cell r="G3979">
            <v>0</v>
          </cell>
          <cell r="H3979">
            <v>0</v>
          </cell>
        </row>
        <row r="3980">
          <cell r="F3980" t="str">
            <v>POSTC 950</v>
          </cell>
          <cell r="G3980">
            <v>0</v>
          </cell>
          <cell r="H3980">
            <v>0</v>
          </cell>
        </row>
        <row r="3981">
          <cell r="F3981" t="str">
            <v>POSTC LSE</v>
          </cell>
          <cell r="G3981">
            <v>0</v>
          </cell>
          <cell r="H3981">
            <v>0</v>
          </cell>
        </row>
        <row r="3982">
          <cell r="F3982" t="str">
            <v>GENSR LOC</v>
          </cell>
          <cell r="G3982">
            <v>0</v>
          </cell>
          <cell r="H3982">
            <v>0</v>
          </cell>
        </row>
        <row r="3983">
          <cell r="F3983" t="str">
            <v>GENSR WATS</v>
          </cell>
          <cell r="G3983">
            <v>0</v>
          </cell>
          <cell r="H3983">
            <v>0</v>
          </cell>
        </row>
        <row r="3984">
          <cell r="F3984" t="str">
            <v>GENSR 950</v>
          </cell>
          <cell r="G3984">
            <v>0</v>
          </cell>
          <cell r="H3984">
            <v>0</v>
          </cell>
        </row>
        <row r="3985">
          <cell r="F3985" t="str">
            <v>GENSR LSE</v>
          </cell>
          <cell r="G3985">
            <v>0</v>
          </cell>
          <cell r="H3985">
            <v>0</v>
          </cell>
        </row>
        <row r="3986">
          <cell r="F3986" t="str">
            <v>NASH LOCAL</v>
          </cell>
          <cell r="G3986">
            <v>0</v>
          </cell>
          <cell r="H3986">
            <v>0</v>
          </cell>
        </row>
        <row r="3987">
          <cell r="F3987" t="str">
            <v>NASH WATS</v>
          </cell>
          <cell r="G3987">
            <v>0</v>
          </cell>
          <cell r="H3987">
            <v>0</v>
          </cell>
        </row>
        <row r="3988">
          <cell r="F3988" t="str">
            <v>NASH 950</v>
          </cell>
          <cell r="G3988">
            <v>0</v>
          </cell>
          <cell r="H3988">
            <v>0</v>
          </cell>
        </row>
        <row r="3989">
          <cell r="F3989" t="str">
            <v>NASH ECOMM</v>
          </cell>
          <cell r="G3989">
            <v>0</v>
          </cell>
          <cell r="H3989">
            <v>0</v>
          </cell>
        </row>
        <row r="3990">
          <cell r="F3990" t="str">
            <v>NPC WATS</v>
          </cell>
          <cell r="G3990">
            <v>0</v>
          </cell>
          <cell r="H3990">
            <v>0</v>
          </cell>
        </row>
        <row r="3991">
          <cell r="F3991" t="str">
            <v>WEBGATEWAY</v>
          </cell>
          <cell r="G3991">
            <v>0</v>
          </cell>
          <cell r="H3991">
            <v>0</v>
          </cell>
        </row>
        <row r="3992">
          <cell r="F3992" t="str">
            <v>IVRGATEWAY</v>
          </cell>
          <cell r="G3992">
            <v>0</v>
          </cell>
          <cell r="H3992">
            <v>0</v>
          </cell>
        </row>
        <row r="3993">
          <cell r="F3993" t="str">
            <v>AUTH FEES</v>
          </cell>
          <cell r="G3993">
            <v>0</v>
          </cell>
          <cell r="H3993">
            <v>0</v>
          </cell>
        </row>
        <row r="3994">
          <cell r="F3994" t="str">
            <v>RVSL D COM</v>
          </cell>
          <cell r="G3994">
            <v>0</v>
          </cell>
          <cell r="H3994">
            <v>0</v>
          </cell>
        </row>
        <row r="3995">
          <cell r="F3995" t="str">
            <v xml:space="preserve">AUTH RVSL </v>
          </cell>
          <cell r="G3995">
            <v>0</v>
          </cell>
          <cell r="H3995">
            <v>0</v>
          </cell>
        </row>
        <row r="3996">
          <cell r="F3996" t="str">
            <v>NON-STL</v>
          </cell>
          <cell r="G3996">
            <v>0</v>
          </cell>
          <cell r="H3996">
            <v>0</v>
          </cell>
        </row>
        <row r="3997">
          <cell r="F3997" t="str">
            <v>INT NONSTL</v>
          </cell>
          <cell r="G3997">
            <v>0</v>
          </cell>
          <cell r="H3997">
            <v>0</v>
          </cell>
        </row>
        <row r="3998">
          <cell r="F3998" t="str">
            <v>ELEC LOC</v>
          </cell>
          <cell r="G3998">
            <v>0</v>
          </cell>
          <cell r="H3998">
            <v>0</v>
          </cell>
        </row>
        <row r="3999">
          <cell r="F3999" t="str">
            <v>BNKNT VOC</v>
          </cell>
          <cell r="G3999">
            <v>0</v>
          </cell>
          <cell r="H3999">
            <v>0</v>
          </cell>
        </row>
        <row r="4000">
          <cell r="F4000" t="str">
            <v>BKNT LOCAL</v>
          </cell>
          <cell r="G4000">
            <v>0</v>
          </cell>
          <cell r="H4000">
            <v>0</v>
          </cell>
        </row>
        <row r="4001">
          <cell r="F4001" t="str">
            <v>BKNT WATS</v>
          </cell>
          <cell r="G4001">
            <v>0</v>
          </cell>
          <cell r="H4001">
            <v>0</v>
          </cell>
        </row>
        <row r="4002">
          <cell r="F4002" t="str">
            <v>BKNT 950</v>
          </cell>
          <cell r="G4002">
            <v>0</v>
          </cell>
          <cell r="H4002">
            <v>0</v>
          </cell>
        </row>
        <row r="4003">
          <cell r="F4003" t="str">
            <v>BKNT LEASE</v>
          </cell>
          <cell r="G4003">
            <v>0</v>
          </cell>
          <cell r="H4003">
            <v>0</v>
          </cell>
        </row>
        <row r="4004">
          <cell r="F4004" t="str">
            <v>AIR AUTH</v>
          </cell>
          <cell r="G4004">
            <v>0</v>
          </cell>
          <cell r="H4004">
            <v>0</v>
          </cell>
        </row>
        <row r="4005">
          <cell r="F4005" t="str">
            <v>VNET LOCAL</v>
          </cell>
          <cell r="G4005">
            <v>0</v>
          </cell>
          <cell r="H4005">
            <v>0</v>
          </cell>
        </row>
        <row r="4006">
          <cell r="F4006" t="str">
            <v>VNET WATS</v>
          </cell>
          <cell r="G4006">
            <v>0</v>
          </cell>
          <cell r="H4006">
            <v>0</v>
          </cell>
        </row>
        <row r="4007">
          <cell r="F4007" t="str">
            <v>VNET 950</v>
          </cell>
          <cell r="G4007">
            <v>0</v>
          </cell>
          <cell r="H4007">
            <v>0</v>
          </cell>
        </row>
        <row r="4008">
          <cell r="F4008" t="str">
            <v>VNET LEASE</v>
          </cell>
          <cell r="G4008">
            <v>0</v>
          </cell>
          <cell r="H4008">
            <v>0</v>
          </cell>
        </row>
        <row r="4009">
          <cell r="F4009" t="str">
            <v>VNET EC</v>
          </cell>
          <cell r="G4009">
            <v>0</v>
          </cell>
          <cell r="H4009">
            <v>0</v>
          </cell>
        </row>
        <row r="4010">
          <cell r="F4010" t="str">
            <v>OPR ASSIST</v>
          </cell>
          <cell r="G4010">
            <v>0</v>
          </cell>
          <cell r="H4010">
            <v>0</v>
          </cell>
        </row>
        <row r="4011">
          <cell r="F4011" t="str">
            <v>REFERRAL</v>
          </cell>
          <cell r="G4011">
            <v>0</v>
          </cell>
          <cell r="H4011">
            <v>0</v>
          </cell>
        </row>
        <row r="4012">
          <cell r="F4012" t="str">
            <v>VOICE AUTH</v>
          </cell>
          <cell r="G4012">
            <v>0</v>
          </cell>
          <cell r="H4012">
            <v>0</v>
          </cell>
        </row>
        <row r="4013">
          <cell r="F4013" t="str">
            <v>AVS</v>
          </cell>
          <cell r="G4013">
            <v>0</v>
          </cell>
          <cell r="H4013">
            <v>0</v>
          </cell>
        </row>
        <row r="4014">
          <cell r="F4014" t="str">
            <v>ARU</v>
          </cell>
          <cell r="G4014">
            <v>0</v>
          </cell>
          <cell r="H4014">
            <v>0</v>
          </cell>
        </row>
        <row r="4015">
          <cell r="F4015" t="str">
            <v>BATCH AUTH</v>
          </cell>
          <cell r="G4015">
            <v>0</v>
          </cell>
          <cell r="H4015">
            <v>0</v>
          </cell>
        </row>
        <row r="4016">
          <cell r="F4016" t="str">
            <v>BATCH WATS</v>
          </cell>
          <cell r="G4016">
            <v>0</v>
          </cell>
          <cell r="H4016">
            <v>0</v>
          </cell>
        </row>
        <row r="4017">
          <cell r="F4017" t="str">
            <v>DIAL COM</v>
          </cell>
          <cell r="G4017">
            <v>0</v>
          </cell>
          <cell r="H4017">
            <v>8.3999999999999995E-3</v>
          </cell>
        </row>
        <row r="4018">
          <cell r="F4018" t="str">
            <v>IP COM</v>
          </cell>
          <cell r="G4018">
            <v>0</v>
          </cell>
          <cell r="H4018">
            <v>0</v>
          </cell>
        </row>
        <row r="4019">
          <cell r="F4019" t="str">
            <v>LOC</v>
          </cell>
          <cell r="G4019">
            <v>0</v>
          </cell>
          <cell r="H4019">
            <v>0</v>
          </cell>
        </row>
        <row r="4020">
          <cell r="F4020" t="str">
            <v>WAT</v>
          </cell>
          <cell r="G4020">
            <v>0</v>
          </cell>
          <cell r="H4020">
            <v>0</v>
          </cell>
        </row>
        <row r="4021">
          <cell r="F4021">
            <v>950</v>
          </cell>
          <cell r="G4021">
            <v>0</v>
          </cell>
          <cell r="H4021">
            <v>0</v>
          </cell>
        </row>
        <row r="4022">
          <cell r="F4022" t="str">
            <v>LSE LINE</v>
          </cell>
          <cell r="G4022">
            <v>0</v>
          </cell>
          <cell r="H4022">
            <v>0</v>
          </cell>
        </row>
        <row r="4023">
          <cell r="F4023" t="str">
            <v>ECR AUTH</v>
          </cell>
          <cell r="G4023">
            <v>0</v>
          </cell>
          <cell r="H4023">
            <v>0</v>
          </cell>
        </row>
        <row r="4024">
          <cell r="F4024" t="str">
            <v>ECOMM</v>
          </cell>
          <cell r="G4024">
            <v>0</v>
          </cell>
          <cell r="H4024">
            <v>0</v>
          </cell>
        </row>
        <row r="4025">
          <cell r="F4025" t="str">
            <v>3DELT AUTH</v>
          </cell>
          <cell r="G4025">
            <v>0</v>
          </cell>
          <cell r="H4025">
            <v>0</v>
          </cell>
        </row>
        <row r="4026">
          <cell r="F4026" t="str">
            <v>NDC VOICE</v>
          </cell>
          <cell r="G4026">
            <v>0</v>
          </cell>
          <cell r="H4026">
            <v>0</v>
          </cell>
        </row>
        <row r="4027">
          <cell r="F4027" t="str">
            <v>NDC V ARU</v>
          </cell>
          <cell r="G4027">
            <v>0</v>
          </cell>
          <cell r="H4027">
            <v>0</v>
          </cell>
        </row>
        <row r="4028">
          <cell r="F4028" t="str">
            <v>NDC BATCH</v>
          </cell>
          <cell r="G4028">
            <v>0</v>
          </cell>
          <cell r="H4028">
            <v>0</v>
          </cell>
        </row>
        <row r="4029">
          <cell r="F4029" t="str">
            <v>NDC LOCAL</v>
          </cell>
          <cell r="G4029">
            <v>0</v>
          </cell>
          <cell r="H4029">
            <v>0</v>
          </cell>
        </row>
        <row r="4030">
          <cell r="F4030" t="str">
            <v>NDC WATS</v>
          </cell>
          <cell r="G4030">
            <v>0</v>
          </cell>
          <cell r="H4030">
            <v>0</v>
          </cell>
        </row>
        <row r="4031">
          <cell r="F4031" t="str">
            <v>NDC 950</v>
          </cell>
          <cell r="G4031">
            <v>0</v>
          </cell>
          <cell r="H4031">
            <v>0</v>
          </cell>
        </row>
        <row r="4032">
          <cell r="F4032" t="str">
            <v>NDC LEASE</v>
          </cell>
          <cell r="G4032">
            <v>0</v>
          </cell>
          <cell r="H4032">
            <v>0</v>
          </cell>
        </row>
        <row r="4033">
          <cell r="F4033" t="str">
            <v>AU CAFD NS</v>
          </cell>
          <cell r="G4033">
            <v>0</v>
          </cell>
          <cell r="H4033">
            <v>0</v>
          </cell>
        </row>
        <row r="4034">
          <cell r="F4034" t="str">
            <v>AU CAFD NO</v>
          </cell>
          <cell r="G4034">
            <v>0</v>
          </cell>
          <cell r="H4034">
            <v>0</v>
          </cell>
        </row>
        <row r="4035">
          <cell r="F4035" t="str">
            <v>AU CAFD IN</v>
          </cell>
          <cell r="G4035">
            <v>0</v>
          </cell>
          <cell r="H4035">
            <v>0</v>
          </cell>
        </row>
        <row r="4036">
          <cell r="F4036" t="str">
            <v>AU CAELAV2</v>
          </cell>
          <cell r="G4036">
            <v>0</v>
          </cell>
          <cell r="H4036">
            <v>0</v>
          </cell>
        </row>
        <row r="4037">
          <cell r="F4037" t="str">
            <v>AU CACINN</v>
          </cell>
          <cell r="G4037">
            <v>0</v>
          </cell>
          <cell r="H4037">
            <v>0</v>
          </cell>
        </row>
        <row r="4038">
          <cell r="F4038" t="str">
            <v>AU CAHRTLN</v>
          </cell>
          <cell r="G4038">
            <v>0</v>
          </cell>
          <cell r="H4038">
            <v>0</v>
          </cell>
        </row>
        <row r="4039">
          <cell r="F4039" t="str">
            <v>AU OTSVS</v>
          </cell>
          <cell r="G4039">
            <v>0</v>
          </cell>
          <cell r="H4039">
            <v>0</v>
          </cell>
        </row>
        <row r="4040">
          <cell r="F4040" t="str">
            <v>AU OTRBS</v>
          </cell>
          <cell r="G4040">
            <v>0</v>
          </cell>
          <cell r="H4040">
            <v>0</v>
          </cell>
        </row>
        <row r="4041">
          <cell r="F4041" t="str">
            <v>AU OTBOFA1</v>
          </cell>
          <cell r="G4041">
            <v>0</v>
          </cell>
          <cell r="H4041">
            <v>0</v>
          </cell>
        </row>
        <row r="4042">
          <cell r="F4042" t="str">
            <v>AU OTBOFA2</v>
          </cell>
          <cell r="G4042">
            <v>0</v>
          </cell>
          <cell r="H4042">
            <v>0</v>
          </cell>
        </row>
        <row r="4043">
          <cell r="F4043" t="str">
            <v>CP CAFD NS</v>
          </cell>
          <cell r="G4043">
            <v>0</v>
          </cell>
          <cell r="H4043">
            <v>0</v>
          </cell>
        </row>
        <row r="4044">
          <cell r="F4044" t="str">
            <v>CP CAFD NO</v>
          </cell>
          <cell r="G4044">
            <v>0</v>
          </cell>
          <cell r="H4044">
            <v>0</v>
          </cell>
        </row>
        <row r="4045">
          <cell r="F4045" t="str">
            <v>CP CAFD IN</v>
          </cell>
          <cell r="G4045">
            <v>0</v>
          </cell>
          <cell r="H4045">
            <v>0</v>
          </cell>
        </row>
        <row r="4046">
          <cell r="F4046" t="str">
            <v>CP CAELAV2</v>
          </cell>
          <cell r="G4046">
            <v>0</v>
          </cell>
          <cell r="H4046">
            <v>0</v>
          </cell>
        </row>
        <row r="4047">
          <cell r="F4047" t="str">
            <v>ADS LOCAL</v>
          </cell>
          <cell r="G4047">
            <v>0</v>
          </cell>
          <cell r="H4047">
            <v>0</v>
          </cell>
        </row>
        <row r="4048">
          <cell r="F4048" t="str">
            <v>ADS WATS</v>
          </cell>
          <cell r="G4048">
            <v>0</v>
          </cell>
          <cell r="H4048">
            <v>0</v>
          </cell>
        </row>
        <row r="4049">
          <cell r="F4049" t="str">
            <v>ADS 950</v>
          </cell>
          <cell r="G4049">
            <v>0</v>
          </cell>
          <cell r="H4049">
            <v>0</v>
          </cell>
        </row>
        <row r="4050">
          <cell r="F4050" t="str">
            <v>ADS LEASE</v>
          </cell>
          <cell r="G4050">
            <v>0</v>
          </cell>
          <cell r="H4050">
            <v>0</v>
          </cell>
        </row>
        <row r="4051">
          <cell r="F4051" t="str">
            <v>BPASS LOCL</v>
          </cell>
          <cell r="G4051">
            <v>0</v>
          </cell>
          <cell r="H4051">
            <v>0</v>
          </cell>
        </row>
        <row r="4052">
          <cell r="F4052" t="str">
            <v>BPASS WATS</v>
          </cell>
          <cell r="G4052">
            <v>0</v>
          </cell>
          <cell r="H4052">
            <v>0</v>
          </cell>
        </row>
        <row r="4053">
          <cell r="F4053" t="str">
            <v>BPASS 950</v>
          </cell>
          <cell r="G4053">
            <v>0</v>
          </cell>
          <cell r="H4053">
            <v>0</v>
          </cell>
        </row>
        <row r="4054">
          <cell r="F4054" t="str">
            <v>BPASS LEAS</v>
          </cell>
          <cell r="G4054">
            <v>0</v>
          </cell>
          <cell r="H4054">
            <v>0</v>
          </cell>
        </row>
        <row r="4055">
          <cell r="F4055" t="str">
            <v>AXIS ARU L</v>
          </cell>
          <cell r="G4055">
            <v>0</v>
          </cell>
          <cell r="H4055">
            <v>0</v>
          </cell>
        </row>
        <row r="4056">
          <cell r="F4056" t="str">
            <v>AXIS ARU W</v>
          </cell>
          <cell r="G4056">
            <v>0</v>
          </cell>
          <cell r="H4056">
            <v>0</v>
          </cell>
        </row>
        <row r="4057">
          <cell r="F4057" t="str">
            <v>AXIS ARUMW</v>
          </cell>
          <cell r="G4057">
            <v>0</v>
          </cell>
          <cell r="H4057">
            <v>0</v>
          </cell>
        </row>
        <row r="4058">
          <cell r="F4058" t="str">
            <v>AXIS LOCAL</v>
          </cell>
          <cell r="G4058">
            <v>0</v>
          </cell>
          <cell r="H4058">
            <v>0</v>
          </cell>
        </row>
        <row r="4059">
          <cell r="F4059" t="str">
            <v>AXIS WATS</v>
          </cell>
          <cell r="G4059">
            <v>0</v>
          </cell>
          <cell r="H4059">
            <v>0</v>
          </cell>
        </row>
        <row r="4060">
          <cell r="F4060" t="str">
            <v>AXIS 950</v>
          </cell>
          <cell r="G4060">
            <v>0</v>
          </cell>
          <cell r="H4060">
            <v>0</v>
          </cell>
        </row>
        <row r="4061">
          <cell r="F4061" t="str">
            <v>AXIS LEASE</v>
          </cell>
          <cell r="G4061">
            <v>0</v>
          </cell>
          <cell r="H4061">
            <v>0</v>
          </cell>
        </row>
        <row r="4062">
          <cell r="F4062" t="str">
            <v>POSTC LOC</v>
          </cell>
          <cell r="G4062">
            <v>0</v>
          </cell>
          <cell r="H4062">
            <v>0</v>
          </cell>
        </row>
        <row r="4063">
          <cell r="F4063" t="str">
            <v>POSTC WATS</v>
          </cell>
          <cell r="G4063">
            <v>0</v>
          </cell>
          <cell r="H4063">
            <v>0</v>
          </cell>
        </row>
        <row r="4064">
          <cell r="F4064" t="str">
            <v>POSTC 950</v>
          </cell>
          <cell r="G4064">
            <v>0</v>
          </cell>
          <cell r="H4064">
            <v>0</v>
          </cell>
        </row>
        <row r="4065">
          <cell r="F4065" t="str">
            <v>POSTC LSE</v>
          </cell>
          <cell r="G4065">
            <v>0</v>
          </cell>
          <cell r="H4065">
            <v>0</v>
          </cell>
        </row>
        <row r="4066">
          <cell r="F4066" t="str">
            <v>GENSR LOC</v>
          </cell>
          <cell r="G4066">
            <v>0</v>
          </cell>
          <cell r="H4066">
            <v>0</v>
          </cell>
        </row>
        <row r="4067">
          <cell r="F4067" t="str">
            <v>GENSR WATS</v>
          </cell>
          <cell r="G4067">
            <v>0</v>
          </cell>
          <cell r="H4067">
            <v>0</v>
          </cell>
        </row>
        <row r="4068">
          <cell r="F4068" t="str">
            <v>GENSR 950</v>
          </cell>
          <cell r="G4068">
            <v>0</v>
          </cell>
          <cell r="H4068">
            <v>0</v>
          </cell>
        </row>
        <row r="4069">
          <cell r="F4069" t="str">
            <v>GENSR LSE</v>
          </cell>
          <cell r="G4069">
            <v>0</v>
          </cell>
          <cell r="H4069">
            <v>0</v>
          </cell>
        </row>
        <row r="4070">
          <cell r="F4070" t="str">
            <v>NASH LOCAL</v>
          </cell>
          <cell r="G4070">
            <v>0</v>
          </cell>
          <cell r="H4070">
            <v>0</v>
          </cell>
        </row>
        <row r="4071">
          <cell r="F4071" t="str">
            <v>NASH WATS</v>
          </cell>
          <cell r="G4071">
            <v>0</v>
          </cell>
          <cell r="H4071">
            <v>0</v>
          </cell>
        </row>
        <row r="4072">
          <cell r="F4072" t="str">
            <v>NASH 950</v>
          </cell>
          <cell r="G4072">
            <v>0</v>
          </cell>
          <cell r="H4072">
            <v>0</v>
          </cell>
        </row>
        <row r="4073">
          <cell r="F4073" t="str">
            <v>NASH ECOMM</v>
          </cell>
          <cell r="G4073">
            <v>0</v>
          </cell>
          <cell r="H4073">
            <v>0</v>
          </cell>
        </row>
        <row r="4074">
          <cell r="F4074" t="str">
            <v>NPC WATS</v>
          </cell>
          <cell r="G4074">
            <v>0</v>
          </cell>
          <cell r="H4074">
            <v>0</v>
          </cell>
        </row>
        <row r="4075">
          <cell r="F4075" t="str">
            <v>AUTH FEES</v>
          </cell>
          <cell r="G4075">
            <v>0</v>
          </cell>
          <cell r="H4075">
            <v>0</v>
          </cell>
        </row>
        <row r="4076">
          <cell r="F4076" t="str">
            <v>CHARGEBACK</v>
          </cell>
          <cell r="G4076">
            <v>0</v>
          </cell>
          <cell r="H4076">
            <v>0</v>
          </cell>
        </row>
        <row r="4077">
          <cell r="F4077" t="str">
            <v>CARD ADJ</v>
          </cell>
          <cell r="G4077">
            <v>0</v>
          </cell>
          <cell r="H4077">
            <v>0</v>
          </cell>
        </row>
        <row r="4078">
          <cell r="F4078" t="str">
            <v>CASH ADV</v>
          </cell>
          <cell r="G4078">
            <v>0</v>
          </cell>
          <cell r="H4078">
            <v>0</v>
          </cell>
        </row>
        <row r="4079">
          <cell r="F4079" t="str">
            <v>PAPER</v>
          </cell>
          <cell r="G4079">
            <v>0</v>
          </cell>
          <cell r="H4079">
            <v>0</v>
          </cell>
        </row>
        <row r="4080">
          <cell r="F4080" t="str">
            <v>ELECTRONIC</v>
          </cell>
          <cell r="G4080">
            <v>0</v>
          </cell>
          <cell r="H4080">
            <v>0</v>
          </cell>
        </row>
        <row r="4081">
          <cell r="F4081" t="str">
            <v>NON-STL</v>
          </cell>
          <cell r="G4081">
            <v>0</v>
          </cell>
          <cell r="H4081">
            <v>0</v>
          </cell>
        </row>
        <row r="4082">
          <cell r="F4082" t="str">
            <v>INT NONSTL</v>
          </cell>
          <cell r="G4082">
            <v>0</v>
          </cell>
          <cell r="H4082">
            <v>0</v>
          </cell>
        </row>
        <row r="4083">
          <cell r="F4083" t="str">
            <v>ARU LOCAL</v>
          </cell>
          <cell r="G4083">
            <v>0</v>
          </cell>
          <cell r="H4083">
            <v>0</v>
          </cell>
        </row>
        <row r="4084">
          <cell r="F4084" t="str">
            <v>ELEC LOC</v>
          </cell>
          <cell r="G4084">
            <v>0</v>
          </cell>
          <cell r="H4084">
            <v>0</v>
          </cell>
        </row>
        <row r="4085">
          <cell r="F4085" t="str">
            <v>BNKNT VOC</v>
          </cell>
          <cell r="G4085">
            <v>0</v>
          </cell>
          <cell r="H4085">
            <v>0</v>
          </cell>
        </row>
        <row r="4086">
          <cell r="F4086" t="str">
            <v>BKNT LOCAL</v>
          </cell>
          <cell r="G4086">
            <v>0</v>
          </cell>
          <cell r="H4086">
            <v>0</v>
          </cell>
        </row>
        <row r="4087">
          <cell r="F4087" t="str">
            <v>BKNT WATS</v>
          </cell>
          <cell r="G4087">
            <v>0</v>
          </cell>
          <cell r="H4087">
            <v>0</v>
          </cell>
        </row>
        <row r="4088">
          <cell r="F4088" t="str">
            <v>BKNT 950</v>
          </cell>
          <cell r="G4088">
            <v>0</v>
          </cell>
          <cell r="H4088">
            <v>0</v>
          </cell>
        </row>
        <row r="4089">
          <cell r="F4089" t="str">
            <v>BKNT LEASE</v>
          </cell>
          <cell r="G4089">
            <v>0</v>
          </cell>
          <cell r="H4089">
            <v>0</v>
          </cell>
        </row>
        <row r="4090">
          <cell r="F4090" t="str">
            <v>AIR AUTH</v>
          </cell>
          <cell r="G4090">
            <v>0</v>
          </cell>
          <cell r="H4090">
            <v>0</v>
          </cell>
        </row>
        <row r="4091">
          <cell r="F4091" t="str">
            <v>VNET LOCAL</v>
          </cell>
          <cell r="G4091">
            <v>0</v>
          </cell>
          <cell r="H4091">
            <v>0</v>
          </cell>
        </row>
        <row r="4092">
          <cell r="F4092" t="str">
            <v>VNET WATS</v>
          </cell>
          <cell r="G4092">
            <v>0</v>
          </cell>
          <cell r="H4092">
            <v>0</v>
          </cell>
        </row>
        <row r="4093">
          <cell r="F4093" t="str">
            <v>VNET 950</v>
          </cell>
          <cell r="G4093">
            <v>0</v>
          </cell>
          <cell r="H4093">
            <v>0</v>
          </cell>
        </row>
        <row r="4094">
          <cell r="F4094" t="str">
            <v>VNET LEASE</v>
          </cell>
          <cell r="G4094">
            <v>0</v>
          </cell>
          <cell r="H4094">
            <v>0</v>
          </cell>
        </row>
        <row r="4095">
          <cell r="F4095" t="str">
            <v>VNET EC</v>
          </cell>
          <cell r="G4095">
            <v>0</v>
          </cell>
          <cell r="H4095">
            <v>0</v>
          </cell>
        </row>
        <row r="4096">
          <cell r="F4096" t="str">
            <v>OPR ASSIST</v>
          </cell>
          <cell r="G4096">
            <v>0</v>
          </cell>
          <cell r="H4096">
            <v>0</v>
          </cell>
        </row>
        <row r="4097">
          <cell r="F4097" t="str">
            <v>REFERRAL</v>
          </cell>
          <cell r="G4097">
            <v>0</v>
          </cell>
          <cell r="H4097">
            <v>0</v>
          </cell>
        </row>
        <row r="4098">
          <cell r="F4098" t="str">
            <v>VOICE AUTH</v>
          </cell>
          <cell r="G4098">
            <v>0</v>
          </cell>
          <cell r="H4098">
            <v>0</v>
          </cell>
        </row>
        <row r="4099">
          <cell r="F4099" t="str">
            <v>AVS</v>
          </cell>
          <cell r="G4099">
            <v>0</v>
          </cell>
          <cell r="H4099">
            <v>0</v>
          </cell>
        </row>
        <row r="4100">
          <cell r="F4100" t="str">
            <v>ARU</v>
          </cell>
          <cell r="G4100">
            <v>0</v>
          </cell>
          <cell r="H4100">
            <v>0</v>
          </cell>
        </row>
        <row r="4101">
          <cell r="F4101" t="str">
            <v>BATCH AUTH</v>
          </cell>
          <cell r="G4101">
            <v>0</v>
          </cell>
          <cell r="H4101">
            <v>0</v>
          </cell>
        </row>
        <row r="4102">
          <cell r="F4102" t="str">
            <v>BATCH WATS</v>
          </cell>
          <cell r="G4102">
            <v>0</v>
          </cell>
          <cell r="H4102">
            <v>0</v>
          </cell>
        </row>
        <row r="4103">
          <cell r="F4103" t="str">
            <v>DIAL COM</v>
          </cell>
          <cell r="G4103">
            <v>0</v>
          </cell>
          <cell r="H4103">
            <v>8.3999999999999995E-3</v>
          </cell>
        </row>
        <row r="4104">
          <cell r="F4104" t="str">
            <v>IP COM</v>
          </cell>
          <cell r="G4104">
            <v>0</v>
          </cell>
          <cell r="H4104">
            <v>0</v>
          </cell>
        </row>
        <row r="4105">
          <cell r="F4105" t="str">
            <v>LOC</v>
          </cell>
          <cell r="G4105">
            <v>0</v>
          </cell>
          <cell r="H4105">
            <v>0</v>
          </cell>
        </row>
        <row r="4106">
          <cell r="F4106" t="str">
            <v>WAT</v>
          </cell>
          <cell r="G4106">
            <v>0</v>
          </cell>
          <cell r="H4106">
            <v>0</v>
          </cell>
        </row>
        <row r="4107">
          <cell r="F4107">
            <v>950</v>
          </cell>
          <cell r="G4107">
            <v>0</v>
          </cell>
          <cell r="H4107">
            <v>0</v>
          </cell>
        </row>
        <row r="4108">
          <cell r="F4108" t="str">
            <v>LSE LINE</v>
          </cell>
          <cell r="G4108">
            <v>0</v>
          </cell>
          <cell r="H4108">
            <v>0</v>
          </cell>
        </row>
        <row r="4109">
          <cell r="F4109" t="str">
            <v>ECR AUTH</v>
          </cell>
          <cell r="G4109">
            <v>0</v>
          </cell>
          <cell r="H4109">
            <v>0</v>
          </cell>
        </row>
        <row r="4110">
          <cell r="F4110" t="str">
            <v>ECOMM</v>
          </cell>
          <cell r="G4110">
            <v>0</v>
          </cell>
          <cell r="H4110">
            <v>0</v>
          </cell>
        </row>
        <row r="4111">
          <cell r="F4111" t="str">
            <v>3DELT AUTH</v>
          </cell>
          <cell r="G4111">
            <v>0</v>
          </cell>
          <cell r="H4111">
            <v>0</v>
          </cell>
        </row>
        <row r="4112">
          <cell r="F4112" t="str">
            <v>EMV PTM</v>
          </cell>
          <cell r="G4112">
            <v>0</v>
          </cell>
          <cell r="H4112">
            <v>0</v>
          </cell>
        </row>
        <row r="4113">
          <cell r="F4113" t="str">
            <v>NDC VOICE</v>
          </cell>
          <cell r="G4113">
            <v>0</v>
          </cell>
          <cell r="H4113">
            <v>0</v>
          </cell>
        </row>
        <row r="4114">
          <cell r="F4114" t="str">
            <v>NDC V ARU</v>
          </cell>
          <cell r="G4114">
            <v>0</v>
          </cell>
          <cell r="H4114">
            <v>0</v>
          </cell>
        </row>
        <row r="4115">
          <cell r="F4115" t="str">
            <v>NDC AVS</v>
          </cell>
          <cell r="G4115">
            <v>0</v>
          </cell>
          <cell r="H4115">
            <v>0</v>
          </cell>
        </row>
        <row r="4116">
          <cell r="F4116" t="str">
            <v>NDC BATCH</v>
          </cell>
          <cell r="G4116">
            <v>0</v>
          </cell>
          <cell r="H4116">
            <v>0</v>
          </cell>
        </row>
        <row r="4117">
          <cell r="F4117" t="str">
            <v>NDC LOCAL</v>
          </cell>
          <cell r="G4117">
            <v>0</v>
          </cell>
          <cell r="H4117">
            <v>0</v>
          </cell>
        </row>
        <row r="4118">
          <cell r="F4118" t="str">
            <v>NDC WATS</v>
          </cell>
          <cell r="G4118">
            <v>0</v>
          </cell>
          <cell r="H4118">
            <v>0</v>
          </cell>
        </row>
        <row r="4119">
          <cell r="F4119" t="str">
            <v>NDC 950</v>
          </cell>
          <cell r="G4119">
            <v>0</v>
          </cell>
          <cell r="H4119">
            <v>0</v>
          </cell>
        </row>
        <row r="4120">
          <cell r="F4120" t="str">
            <v>NDC LEASE</v>
          </cell>
          <cell r="G4120">
            <v>0</v>
          </cell>
          <cell r="H4120">
            <v>0</v>
          </cell>
        </row>
        <row r="4121">
          <cell r="F4121" t="str">
            <v>AU CAFD NS</v>
          </cell>
          <cell r="G4121">
            <v>0</v>
          </cell>
          <cell r="H4121">
            <v>0</v>
          </cell>
        </row>
        <row r="4122">
          <cell r="F4122" t="str">
            <v>AU CAFD NO</v>
          </cell>
          <cell r="G4122">
            <v>0</v>
          </cell>
          <cell r="H4122">
            <v>0</v>
          </cell>
        </row>
        <row r="4123">
          <cell r="F4123" t="str">
            <v>AU CAFD IN</v>
          </cell>
          <cell r="G4123">
            <v>0</v>
          </cell>
          <cell r="H4123">
            <v>0</v>
          </cell>
        </row>
        <row r="4124">
          <cell r="F4124" t="str">
            <v>AU CAELAV2</v>
          </cell>
          <cell r="G4124">
            <v>0</v>
          </cell>
          <cell r="H4124">
            <v>0</v>
          </cell>
        </row>
        <row r="4125">
          <cell r="F4125" t="str">
            <v>AU CACINN</v>
          </cell>
          <cell r="G4125">
            <v>0</v>
          </cell>
          <cell r="H4125">
            <v>0</v>
          </cell>
        </row>
        <row r="4126">
          <cell r="F4126" t="str">
            <v>AU CAHRTLN</v>
          </cell>
          <cell r="G4126">
            <v>0</v>
          </cell>
          <cell r="H4126">
            <v>0</v>
          </cell>
        </row>
        <row r="4127">
          <cell r="F4127" t="str">
            <v>AU OTSVS</v>
          </cell>
          <cell r="G4127">
            <v>0</v>
          </cell>
          <cell r="H4127">
            <v>0</v>
          </cell>
        </row>
        <row r="4128">
          <cell r="F4128" t="str">
            <v>AU OTRBS</v>
          </cell>
          <cell r="G4128">
            <v>0</v>
          </cell>
          <cell r="H4128">
            <v>0</v>
          </cell>
        </row>
        <row r="4129">
          <cell r="F4129" t="str">
            <v>AU OTBOFA1</v>
          </cell>
          <cell r="G4129">
            <v>0</v>
          </cell>
          <cell r="H4129">
            <v>0</v>
          </cell>
        </row>
        <row r="4130">
          <cell r="F4130" t="str">
            <v>AU OTBOFA2</v>
          </cell>
          <cell r="G4130">
            <v>0</v>
          </cell>
          <cell r="H4130">
            <v>0</v>
          </cell>
        </row>
        <row r="4131">
          <cell r="F4131" t="str">
            <v>CP CAFD NS</v>
          </cell>
          <cell r="G4131">
            <v>0</v>
          </cell>
          <cell r="H4131">
            <v>0</v>
          </cell>
        </row>
        <row r="4132">
          <cell r="F4132" t="str">
            <v>CP CAFD NO</v>
          </cell>
          <cell r="G4132">
            <v>0</v>
          </cell>
          <cell r="H4132">
            <v>0</v>
          </cell>
        </row>
        <row r="4133">
          <cell r="F4133" t="str">
            <v>CP CAFD IN</v>
          </cell>
          <cell r="G4133">
            <v>0</v>
          </cell>
          <cell r="H4133">
            <v>0</v>
          </cell>
        </row>
        <row r="4134">
          <cell r="F4134" t="str">
            <v>CP CAELAV2</v>
          </cell>
          <cell r="G4134">
            <v>0</v>
          </cell>
          <cell r="H4134">
            <v>0</v>
          </cell>
        </row>
        <row r="4135">
          <cell r="F4135" t="str">
            <v>ADS LOCAL</v>
          </cell>
          <cell r="G4135">
            <v>0</v>
          </cell>
          <cell r="H4135">
            <v>0</v>
          </cell>
        </row>
        <row r="4136">
          <cell r="F4136" t="str">
            <v>ADS WATS</v>
          </cell>
          <cell r="G4136">
            <v>0</v>
          </cell>
          <cell r="H4136">
            <v>0</v>
          </cell>
        </row>
        <row r="4137">
          <cell r="F4137" t="str">
            <v>ADS 950</v>
          </cell>
          <cell r="G4137">
            <v>0</v>
          </cell>
          <cell r="H4137">
            <v>0</v>
          </cell>
        </row>
        <row r="4138">
          <cell r="F4138" t="str">
            <v>ADS LEASE</v>
          </cell>
          <cell r="G4138">
            <v>0</v>
          </cell>
          <cell r="H4138">
            <v>0</v>
          </cell>
        </row>
        <row r="4139">
          <cell r="F4139" t="str">
            <v>BPASS LOCL</v>
          </cell>
          <cell r="G4139">
            <v>0</v>
          </cell>
          <cell r="H4139">
            <v>0</v>
          </cell>
        </row>
        <row r="4140">
          <cell r="F4140" t="str">
            <v>BPASS WATS</v>
          </cell>
          <cell r="G4140">
            <v>0</v>
          </cell>
          <cell r="H4140">
            <v>0</v>
          </cell>
        </row>
        <row r="4141">
          <cell r="F4141" t="str">
            <v>BPASS 950</v>
          </cell>
          <cell r="G4141">
            <v>0</v>
          </cell>
          <cell r="H4141">
            <v>0</v>
          </cell>
        </row>
        <row r="4142">
          <cell r="F4142" t="str">
            <v>BPASS LEAS</v>
          </cell>
          <cell r="G4142">
            <v>0</v>
          </cell>
          <cell r="H4142">
            <v>0</v>
          </cell>
        </row>
        <row r="4143">
          <cell r="F4143" t="str">
            <v>AXIS VOICE</v>
          </cell>
          <cell r="G4143">
            <v>0</v>
          </cell>
          <cell r="H4143">
            <v>0</v>
          </cell>
        </row>
        <row r="4144">
          <cell r="F4144" t="str">
            <v>AXIS ARU L</v>
          </cell>
          <cell r="G4144">
            <v>0</v>
          </cell>
          <cell r="H4144">
            <v>0</v>
          </cell>
        </row>
        <row r="4145">
          <cell r="F4145" t="str">
            <v>AXIS ARU W</v>
          </cell>
          <cell r="G4145">
            <v>0</v>
          </cell>
          <cell r="H4145">
            <v>0</v>
          </cell>
        </row>
        <row r="4146">
          <cell r="F4146" t="str">
            <v>AXIS ARUMW</v>
          </cell>
          <cell r="G4146">
            <v>0</v>
          </cell>
          <cell r="H4146">
            <v>0</v>
          </cell>
        </row>
        <row r="4147">
          <cell r="F4147" t="str">
            <v>AXIS LOCAL</v>
          </cell>
          <cell r="G4147">
            <v>0</v>
          </cell>
          <cell r="H4147">
            <v>0</v>
          </cell>
        </row>
        <row r="4148">
          <cell r="F4148" t="str">
            <v>AXIS WATS</v>
          </cell>
          <cell r="G4148">
            <v>0</v>
          </cell>
          <cell r="H4148">
            <v>0</v>
          </cell>
        </row>
        <row r="4149">
          <cell r="F4149" t="str">
            <v>AXIS 950</v>
          </cell>
          <cell r="G4149">
            <v>0</v>
          </cell>
          <cell r="H4149">
            <v>0</v>
          </cell>
        </row>
        <row r="4150">
          <cell r="F4150" t="str">
            <v>AXIS LEASE</v>
          </cell>
          <cell r="G4150">
            <v>0</v>
          </cell>
          <cell r="H4150">
            <v>0</v>
          </cell>
        </row>
        <row r="4151">
          <cell r="F4151" t="str">
            <v>POSTC LOC</v>
          </cell>
          <cell r="G4151">
            <v>0</v>
          </cell>
          <cell r="H4151">
            <v>0</v>
          </cell>
        </row>
        <row r="4152">
          <cell r="F4152" t="str">
            <v>POSTC WATS</v>
          </cell>
          <cell r="G4152">
            <v>0</v>
          </cell>
          <cell r="H4152">
            <v>0</v>
          </cell>
        </row>
        <row r="4153">
          <cell r="F4153" t="str">
            <v>POSTC 950</v>
          </cell>
          <cell r="G4153">
            <v>0</v>
          </cell>
          <cell r="H4153">
            <v>0</v>
          </cell>
        </row>
        <row r="4154">
          <cell r="F4154" t="str">
            <v>POSTC LSE</v>
          </cell>
          <cell r="G4154">
            <v>0</v>
          </cell>
          <cell r="H4154">
            <v>0</v>
          </cell>
        </row>
        <row r="4155">
          <cell r="F4155" t="str">
            <v>GENSR LOC</v>
          </cell>
          <cell r="G4155">
            <v>0</v>
          </cell>
          <cell r="H4155">
            <v>0</v>
          </cell>
        </row>
        <row r="4156">
          <cell r="F4156" t="str">
            <v>GENSR WATS</v>
          </cell>
          <cell r="G4156">
            <v>0</v>
          </cell>
          <cell r="H4156">
            <v>0</v>
          </cell>
        </row>
        <row r="4157">
          <cell r="F4157" t="str">
            <v>GENSR 950</v>
          </cell>
          <cell r="G4157">
            <v>0</v>
          </cell>
          <cell r="H4157">
            <v>0</v>
          </cell>
        </row>
        <row r="4158">
          <cell r="F4158" t="str">
            <v>GENSR LSE</v>
          </cell>
          <cell r="G4158">
            <v>0</v>
          </cell>
          <cell r="H4158">
            <v>0</v>
          </cell>
        </row>
        <row r="4159">
          <cell r="F4159" t="str">
            <v>NASH LOCAL</v>
          </cell>
          <cell r="G4159">
            <v>0</v>
          </cell>
          <cell r="H4159">
            <v>0</v>
          </cell>
        </row>
        <row r="4160">
          <cell r="F4160" t="str">
            <v>NASH WATS</v>
          </cell>
          <cell r="G4160">
            <v>0</v>
          </cell>
          <cell r="H4160">
            <v>0</v>
          </cell>
        </row>
        <row r="4161">
          <cell r="F4161" t="str">
            <v>NASH 950</v>
          </cell>
          <cell r="G4161">
            <v>0</v>
          </cell>
          <cell r="H4161">
            <v>0</v>
          </cell>
        </row>
        <row r="4162">
          <cell r="F4162" t="str">
            <v>NASH ECOMM</v>
          </cell>
          <cell r="G4162">
            <v>0</v>
          </cell>
          <cell r="H4162">
            <v>0</v>
          </cell>
        </row>
        <row r="4163">
          <cell r="F4163" t="str">
            <v>NPC WATS</v>
          </cell>
          <cell r="G4163">
            <v>0</v>
          </cell>
          <cell r="H4163">
            <v>0</v>
          </cell>
        </row>
        <row r="4164">
          <cell r="F4164" t="str">
            <v>WEBGATEWAY</v>
          </cell>
          <cell r="G4164">
            <v>0</v>
          </cell>
          <cell r="H4164">
            <v>0</v>
          </cell>
        </row>
        <row r="4165">
          <cell r="F4165" t="str">
            <v>IVRGATEWAY</v>
          </cell>
          <cell r="G4165">
            <v>0</v>
          </cell>
          <cell r="H4165">
            <v>0</v>
          </cell>
        </row>
        <row r="4166">
          <cell r="F4166" t="str">
            <v>AUTH FEES</v>
          </cell>
          <cell r="G4166">
            <v>0</v>
          </cell>
          <cell r="H4166">
            <v>0</v>
          </cell>
        </row>
        <row r="4167">
          <cell r="F4167" t="str">
            <v>RVSL D COM</v>
          </cell>
          <cell r="G4167">
            <v>0</v>
          </cell>
          <cell r="H4167">
            <v>0</v>
          </cell>
        </row>
        <row r="4168">
          <cell r="F4168" t="str">
            <v xml:space="preserve">AUTH RVSL </v>
          </cell>
          <cell r="G4168">
            <v>0</v>
          </cell>
          <cell r="H4168">
            <v>0</v>
          </cell>
        </row>
        <row r="4169">
          <cell r="F4169" t="str">
            <v>HC PAYMENT</v>
          </cell>
          <cell r="G4169">
            <v>0</v>
          </cell>
          <cell r="H4169">
            <v>0</v>
          </cell>
        </row>
        <row r="4170">
          <cell r="F4170" t="str">
            <v>STMT FILE</v>
          </cell>
          <cell r="G4170">
            <v>0</v>
          </cell>
          <cell r="H4170">
            <v>0</v>
          </cell>
        </row>
        <row r="4171">
          <cell r="F4171" t="str">
            <v>AUTH P/I</v>
          </cell>
          <cell r="G4171">
            <v>0</v>
          </cell>
          <cell r="H4171">
            <v>0</v>
          </cell>
        </row>
        <row r="4172">
          <cell r="F4172" t="str">
            <v>CHARITYP/I</v>
          </cell>
          <cell r="G4172">
            <v>0</v>
          </cell>
          <cell r="H4172">
            <v>0</v>
          </cell>
        </row>
        <row r="4173">
          <cell r="F4173" t="str">
            <v>CLMSTATP/I</v>
          </cell>
          <cell r="G4173">
            <v>0</v>
          </cell>
          <cell r="H4173">
            <v>0</v>
          </cell>
        </row>
        <row r="4174">
          <cell r="F4174" t="str">
            <v>CLAIM SUB</v>
          </cell>
          <cell r="G4174">
            <v>0</v>
          </cell>
          <cell r="H4174">
            <v>0</v>
          </cell>
        </row>
        <row r="4175">
          <cell r="F4175" t="str">
            <v>STMT INSRT</v>
          </cell>
          <cell r="G4175">
            <v>0</v>
          </cell>
          <cell r="H4175">
            <v>0</v>
          </cell>
        </row>
        <row r="4176">
          <cell r="F4176" t="str">
            <v>DGTL DELIV</v>
          </cell>
          <cell r="G4176">
            <v>0</v>
          </cell>
          <cell r="H4176">
            <v>0</v>
          </cell>
        </row>
        <row r="4177">
          <cell r="F4177" t="str">
            <v>ELIG P/I</v>
          </cell>
          <cell r="G4177">
            <v>0</v>
          </cell>
          <cell r="H4177">
            <v>0</v>
          </cell>
        </row>
        <row r="4178">
          <cell r="F4178" t="str">
            <v>ESTIM P/I</v>
          </cell>
          <cell r="G4178">
            <v>0</v>
          </cell>
          <cell r="H4178">
            <v>0</v>
          </cell>
        </row>
        <row r="4179">
          <cell r="F4179" t="str">
            <v>FA P/I</v>
          </cell>
          <cell r="G4179">
            <v>0</v>
          </cell>
          <cell r="H4179">
            <v>0</v>
          </cell>
        </row>
        <row r="4180">
          <cell r="F4180" t="str">
            <v>ADDL POST</v>
          </cell>
          <cell r="G4180">
            <v>0</v>
          </cell>
          <cell r="H4180">
            <v>0</v>
          </cell>
        </row>
        <row r="4181">
          <cell r="F4181" t="str">
            <v>IDVERIFP/I</v>
          </cell>
          <cell r="G4181">
            <v>0</v>
          </cell>
          <cell r="H4181">
            <v>0</v>
          </cell>
        </row>
        <row r="4182">
          <cell r="F4182" t="str">
            <v>IMAGE STMT</v>
          </cell>
          <cell r="G4182">
            <v>0</v>
          </cell>
          <cell r="H4182">
            <v>0</v>
          </cell>
        </row>
        <row r="4183">
          <cell r="F4183" t="str">
            <v>IVR P/I</v>
          </cell>
          <cell r="G4183">
            <v>0</v>
          </cell>
          <cell r="H4183">
            <v>0</v>
          </cell>
        </row>
        <row r="4184">
          <cell r="F4184" t="str">
            <v>IVR CALL</v>
          </cell>
          <cell r="G4184">
            <v>0</v>
          </cell>
          <cell r="H4184">
            <v>0</v>
          </cell>
        </row>
        <row r="4185">
          <cell r="F4185" t="str">
            <v>PYMTAUTP/I</v>
          </cell>
          <cell r="G4185">
            <v>0</v>
          </cell>
          <cell r="H4185">
            <v>0</v>
          </cell>
        </row>
        <row r="4186">
          <cell r="F4186" t="str">
            <v>PYMTMGRP/I</v>
          </cell>
          <cell r="G4186">
            <v>0</v>
          </cell>
          <cell r="H4186">
            <v>0</v>
          </cell>
        </row>
        <row r="4187">
          <cell r="F4187" t="str">
            <v>PDF STMT</v>
          </cell>
          <cell r="G4187">
            <v>0</v>
          </cell>
          <cell r="H4187">
            <v>0</v>
          </cell>
        </row>
        <row r="4188">
          <cell r="F4188" t="str">
            <v>PRINT STMT</v>
          </cell>
          <cell r="G4188">
            <v>0</v>
          </cell>
          <cell r="H4188">
            <v>0</v>
          </cell>
        </row>
        <row r="4189">
          <cell r="F4189" t="str">
            <v>STMT&amp;IMAGE</v>
          </cell>
          <cell r="G4189">
            <v>0</v>
          </cell>
          <cell r="H4189">
            <v>0</v>
          </cell>
        </row>
        <row r="4190">
          <cell r="F4190" t="str">
            <v>ADDL PAGES</v>
          </cell>
          <cell r="G4190">
            <v>0</v>
          </cell>
          <cell r="H4190">
            <v>0</v>
          </cell>
        </row>
        <row r="4191">
          <cell r="F4191" t="str">
            <v>PAYABILP/I</v>
          </cell>
          <cell r="G4191">
            <v>0</v>
          </cell>
          <cell r="H4191">
            <v>0</v>
          </cell>
        </row>
        <row r="4192">
          <cell r="F4192" t="str">
            <v>RTN MAIL</v>
          </cell>
          <cell r="G4192">
            <v>0</v>
          </cell>
          <cell r="H4192">
            <v>0</v>
          </cell>
        </row>
        <row r="4193">
          <cell r="F4193" t="str">
            <v>TRACE RSLT</v>
          </cell>
          <cell r="G4193">
            <v>0</v>
          </cell>
          <cell r="H4193">
            <v>0</v>
          </cell>
        </row>
        <row r="4194">
          <cell r="F4194" t="str">
            <v>TRACE SRCH</v>
          </cell>
          <cell r="G4194">
            <v>0</v>
          </cell>
          <cell r="H4194">
            <v>0</v>
          </cell>
        </row>
        <row r="4195">
          <cell r="F4195" t="str">
            <v>IMAGE ARCH</v>
          </cell>
          <cell r="G4195">
            <v>0</v>
          </cell>
          <cell r="H4195">
            <v>0</v>
          </cell>
        </row>
        <row r="4196">
          <cell r="F4196" t="str">
            <v>NCOA</v>
          </cell>
          <cell r="G4196">
            <v>0</v>
          </cell>
          <cell r="H4196">
            <v>0</v>
          </cell>
        </row>
        <row r="4197">
          <cell r="F4197" t="str">
            <v>CHARGEBACK</v>
          </cell>
          <cell r="G4197">
            <v>0</v>
          </cell>
          <cell r="H4197">
            <v>0</v>
          </cell>
        </row>
        <row r="4198">
          <cell r="F4198" t="str">
            <v>PAPER</v>
          </cell>
          <cell r="G4198">
            <v>0</v>
          </cell>
          <cell r="H4198">
            <v>0</v>
          </cell>
        </row>
        <row r="4199">
          <cell r="F4199" t="str">
            <v>ELECTRONIC</v>
          </cell>
          <cell r="G4199">
            <v>0</v>
          </cell>
          <cell r="H4199">
            <v>0</v>
          </cell>
        </row>
        <row r="4200">
          <cell r="F4200" t="str">
            <v>NON-STL</v>
          </cell>
          <cell r="G4200">
            <v>0</v>
          </cell>
          <cell r="H4200">
            <v>0</v>
          </cell>
        </row>
        <row r="4201">
          <cell r="F4201" t="str">
            <v>INT NONSTL</v>
          </cell>
          <cell r="G4201">
            <v>0</v>
          </cell>
          <cell r="H4201">
            <v>0</v>
          </cell>
        </row>
        <row r="4202">
          <cell r="F4202" t="str">
            <v>ELEC LOC</v>
          </cell>
          <cell r="G4202">
            <v>0</v>
          </cell>
          <cell r="H4202">
            <v>0</v>
          </cell>
        </row>
        <row r="4203">
          <cell r="F4203" t="str">
            <v>BNKNT VOC</v>
          </cell>
          <cell r="G4203">
            <v>0</v>
          </cell>
          <cell r="H4203">
            <v>0</v>
          </cell>
        </row>
        <row r="4204">
          <cell r="F4204" t="str">
            <v>BKNT LOCAL</v>
          </cell>
          <cell r="G4204">
            <v>0</v>
          </cell>
          <cell r="H4204">
            <v>0</v>
          </cell>
        </row>
        <row r="4205">
          <cell r="F4205" t="str">
            <v>BKNT WATS</v>
          </cell>
          <cell r="G4205">
            <v>0</v>
          </cell>
          <cell r="H4205">
            <v>0</v>
          </cell>
        </row>
        <row r="4206">
          <cell r="F4206" t="str">
            <v>BKNT 950</v>
          </cell>
          <cell r="G4206">
            <v>0</v>
          </cell>
          <cell r="H4206">
            <v>0</v>
          </cell>
        </row>
        <row r="4207">
          <cell r="F4207" t="str">
            <v>BKNT LEASE</v>
          </cell>
          <cell r="G4207">
            <v>0</v>
          </cell>
          <cell r="H4207">
            <v>0</v>
          </cell>
        </row>
        <row r="4208">
          <cell r="F4208" t="str">
            <v>AIR AUTH</v>
          </cell>
          <cell r="G4208">
            <v>0</v>
          </cell>
          <cell r="H4208">
            <v>0</v>
          </cell>
        </row>
        <row r="4209">
          <cell r="F4209" t="str">
            <v>VNET LOCAL</v>
          </cell>
          <cell r="G4209">
            <v>0</v>
          </cell>
          <cell r="H4209">
            <v>0</v>
          </cell>
        </row>
        <row r="4210">
          <cell r="F4210" t="str">
            <v>VNET WATS</v>
          </cell>
          <cell r="G4210">
            <v>0</v>
          </cell>
          <cell r="H4210">
            <v>0</v>
          </cell>
        </row>
        <row r="4211">
          <cell r="F4211" t="str">
            <v>VNET 950</v>
          </cell>
          <cell r="G4211">
            <v>0</v>
          </cell>
          <cell r="H4211">
            <v>0</v>
          </cell>
        </row>
        <row r="4212">
          <cell r="F4212" t="str">
            <v>VNET LEASE</v>
          </cell>
          <cell r="G4212">
            <v>0</v>
          </cell>
          <cell r="H4212">
            <v>0</v>
          </cell>
        </row>
        <row r="4213">
          <cell r="F4213" t="str">
            <v>VNET EC</v>
          </cell>
          <cell r="G4213">
            <v>0</v>
          </cell>
          <cell r="H4213">
            <v>0</v>
          </cell>
        </row>
        <row r="4214">
          <cell r="F4214" t="str">
            <v>OPR ASSIST</v>
          </cell>
          <cell r="G4214">
            <v>0</v>
          </cell>
          <cell r="H4214">
            <v>0</v>
          </cell>
        </row>
        <row r="4215">
          <cell r="F4215" t="str">
            <v>REFERRAL</v>
          </cell>
          <cell r="G4215">
            <v>0</v>
          </cell>
          <cell r="H4215">
            <v>0</v>
          </cell>
        </row>
        <row r="4216">
          <cell r="F4216" t="str">
            <v>VOICE AUTH</v>
          </cell>
          <cell r="G4216">
            <v>0</v>
          </cell>
          <cell r="H4216">
            <v>0</v>
          </cell>
        </row>
        <row r="4217">
          <cell r="F4217" t="str">
            <v>AVS</v>
          </cell>
          <cell r="G4217">
            <v>0</v>
          </cell>
          <cell r="H4217">
            <v>0</v>
          </cell>
        </row>
        <row r="4218">
          <cell r="F4218" t="str">
            <v>ARU</v>
          </cell>
          <cell r="G4218">
            <v>0</v>
          </cell>
          <cell r="H4218">
            <v>0</v>
          </cell>
        </row>
        <row r="4219">
          <cell r="F4219" t="str">
            <v>BATCH AUTH</v>
          </cell>
          <cell r="G4219">
            <v>0</v>
          </cell>
          <cell r="H4219">
            <v>0</v>
          </cell>
        </row>
        <row r="4220">
          <cell r="F4220" t="str">
            <v>BATCH WATS</v>
          </cell>
          <cell r="G4220">
            <v>0</v>
          </cell>
          <cell r="H4220">
            <v>0</v>
          </cell>
        </row>
        <row r="4221">
          <cell r="F4221" t="str">
            <v>DIAL COM</v>
          </cell>
          <cell r="G4221">
            <v>0</v>
          </cell>
          <cell r="H4221">
            <v>8.3999999999999995E-3</v>
          </cell>
        </row>
        <row r="4222">
          <cell r="F4222" t="str">
            <v>IP COM</v>
          </cell>
          <cell r="G4222">
            <v>0</v>
          </cell>
          <cell r="H4222">
            <v>0</v>
          </cell>
        </row>
        <row r="4223">
          <cell r="F4223" t="str">
            <v>LOC</v>
          </cell>
          <cell r="G4223">
            <v>0</v>
          </cell>
          <cell r="H4223">
            <v>0</v>
          </cell>
        </row>
        <row r="4224">
          <cell r="F4224" t="str">
            <v>WAT</v>
          </cell>
          <cell r="G4224">
            <v>0</v>
          </cell>
          <cell r="H4224">
            <v>0</v>
          </cell>
        </row>
        <row r="4225">
          <cell r="F4225">
            <v>950</v>
          </cell>
          <cell r="G4225">
            <v>0</v>
          </cell>
          <cell r="H4225">
            <v>0</v>
          </cell>
        </row>
        <row r="4226">
          <cell r="F4226" t="str">
            <v>LSE LINE</v>
          </cell>
          <cell r="G4226">
            <v>0</v>
          </cell>
          <cell r="H4226">
            <v>0</v>
          </cell>
        </row>
        <row r="4227">
          <cell r="F4227" t="str">
            <v>ECR AUTH</v>
          </cell>
          <cell r="G4227">
            <v>0</v>
          </cell>
          <cell r="H4227">
            <v>0</v>
          </cell>
        </row>
        <row r="4228">
          <cell r="F4228" t="str">
            <v>ECOMM</v>
          </cell>
          <cell r="G4228">
            <v>0</v>
          </cell>
          <cell r="H4228">
            <v>0</v>
          </cell>
        </row>
        <row r="4229">
          <cell r="F4229" t="str">
            <v>3DELT AUTH</v>
          </cell>
          <cell r="G4229">
            <v>0</v>
          </cell>
          <cell r="H4229">
            <v>0</v>
          </cell>
        </row>
        <row r="4230">
          <cell r="F4230" t="str">
            <v>NDC VOICE</v>
          </cell>
          <cell r="G4230">
            <v>0</v>
          </cell>
          <cell r="H4230">
            <v>0</v>
          </cell>
        </row>
        <row r="4231">
          <cell r="F4231" t="str">
            <v>NDC V ARU</v>
          </cell>
          <cell r="G4231">
            <v>0</v>
          </cell>
          <cell r="H4231">
            <v>0</v>
          </cell>
        </row>
        <row r="4232">
          <cell r="F4232" t="str">
            <v>NDC BATCH</v>
          </cell>
          <cell r="G4232">
            <v>0</v>
          </cell>
          <cell r="H4232">
            <v>0</v>
          </cell>
        </row>
        <row r="4233">
          <cell r="F4233" t="str">
            <v>NDC LOCAL</v>
          </cell>
          <cell r="G4233">
            <v>0</v>
          </cell>
          <cell r="H4233">
            <v>0</v>
          </cell>
        </row>
        <row r="4234">
          <cell r="F4234" t="str">
            <v>NDC WATS</v>
          </cell>
          <cell r="G4234">
            <v>0</v>
          </cell>
          <cell r="H4234">
            <v>0</v>
          </cell>
        </row>
        <row r="4235">
          <cell r="F4235" t="str">
            <v>NDC 950</v>
          </cell>
          <cell r="G4235">
            <v>0</v>
          </cell>
          <cell r="H4235">
            <v>0</v>
          </cell>
        </row>
        <row r="4236">
          <cell r="F4236" t="str">
            <v>NDC LEASE</v>
          </cell>
          <cell r="G4236">
            <v>0</v>
          </cell>
          <cell r="H4236">
            <v>0</v>
          </cell>
        </row>
        <row r="4237">
          <cell r="F4237" t="str">
            <v>AU CAFD NS</v>
          </cell>
          <cell r="G4237">
            <v>0</v>
          </cell>
          <cell r="H4237">
            <v>0</v>
          </cell>
        </row>
        <row r="4238">
          <cell r="F4238" t="str">
            <v>AU CAFD NO</v>
          </cell>
          <cell r="G4238">
            <v>0</v>
          </cell>
          <cell r="H4238">
            <v>0</v>
          </cell>
        </row>
        <row r="4239">
          <cell r="F4239" t="str">
            <v>AU CAFD IN</v>
          </cell>
          <cell r="G4239">
            <v>0</v>
          </cell>
          <cell r="H4239">
            <v>0</v>
          </cell>
        </row>
        <row r="4240">
          <cell r="F4240" t="str">
            <v>AU CAELAV2</v>
          </cell>
          <cell r="G4240">
            <v>0</v>
          </cell>
          <cell r="H4240">
            <v>0</v>
          </cell>
        </row>
        <row r="4241">
          <cell r="F4241" t="str">
            <v>AU CACINN</v>
          </cell>
          <cell r="G4241">
            <v>0</v>
          </cell>
          <cell r="H4241">
            <v>0</v>
          </cell>
        </row>
        <row r="4242">
          <cell r="F4242" t="str">
            <v>AU CAHRTLN</v>
          </cell>
          <cell r="G4242">
            <v>0</v>
          </cell>
          <cell r="H4242">
            <v>0</v>
          </cell>
        </row>
        <row r="4243">
          <cell r="F4243" t="str">
            <v>AU OTSVS</v>
          </cell>
          <cell r="G4243">
            <v>0</v>
          </cell>
          <cell r="H4243">
            <v>0</v>
          </cell>
        </row>
        <row r="4244">
          <cell r="F4244" t="str">
            <v>AU OTRBS</v>
          </cell>
          <cell r="G4244">
            <v>0</v>
          </cell>
          <cell r="H4244">
            <v>0</v>
          </cell>
        </row>
        <row r="4245">
          <cell r="F4245" t="str">
            <v>AU OTBOFA1</v>
          </cell>
          <cell r="G4245">
            <v>0</v>
          </cell>
          <cell r="H4245">
            <v>0</v>
          </cell>
        </row>
        <row r="4246">
          <cell r="F4246" t="str">
            <v>AU OTBOFA2</v>
          </cell>
          <cell r="G4246">
            <v>0</v>
          </cell>
          <cell r="H4246">
            <v>0</v>
          </cell>
        </row>
        <row r="4247">
          <cell r="F4247" t="str">
            <v>CP CAFD NS</v>
          </cell>
          <cell r="G4247">
            <v>0</v>
          </cell>
          <cell r="H4247">
            <v>0</v>
          </cell>
        </row>
        <row r="4248">
          <cell r="F4248" t="str">
            <v>CP CAFD NO</v>
          </cell>
          <cell r="G4248">
            <v>0</v>
          </cell>
          <cell r="H4248">
            <v>0</v>
          </cell>
        </row>
        <row r="4249">
          <cell r="F4249" t="str">
            <v>CP CAFD IN</v>
          </cell>
          <cell r="G4249">
            <v>0</v>
          </cell>
          <cell r="H4249">
            <v>0</v>
          </cell>
        </row>
        <row r="4250">
          <cell r="F4250" t="str">
            <v>CP CAELAV2</v>
          </cell>
          <cell r="G4250">
            <v>0</v>
          </cell>
          <cell r="H4250">
            <v>0</v>
          </cell>
        </row>
        <row r="4251">
          <cell r="F4251" t="str">
            <v>ADS LOCAL</v>
          </cell>
          <cell r="G4251">
            <v>0</v>
          </cell>
          <cell r="H4251">
            <v>0</v>
          </cell>
        </row>
        <row r="4252">
          <cell r="F4252" t="str">
            <v>ADS WATS</v>
          </cell>
          <cell r="G4252">
            <v>0</v>
          </cell>
          <cell r="H4252">
            <v>0</v>
          </cell>
        </row>
        <row r="4253">
          <cell r="F4253" t="str">
            <v>ADS 950</v>
          </cell>
          <cell r="G4253">
            <v>0</v>
          </cell>
          <cell r="H4253">
            <v>0</v>
          </cell>
        </row>
        <row r="4254">
          <cell r="F4254" t="str">
            <v>ADS LEASE</v>
          </cell>
          <cell r="G4254">
            <v>0</v>
          </cell>
          <cell r="H4254">
            <v>0</v>
          </cell>
        </row>
        <row r="4255">
          <cell r="F4255" t="str">
            <v>BPASS LOCL</v>
          </cell>
          <cell r="G4255">
            <v>0</v>
          </cell>
          <cell r="H4255">
            <v>0</v>
          </cell>
        </row>
        <row r="4256">
          <cell r="F4256" t="str">
            <v>BPASS WATS</v>
          </cell>
          <cell r="G4256">
            <v>0</v>
          </cell>
          <cell r="H4256">
            <v>0</v>
          </cell>
        </row>
        <row r="4257">
          <cell r="F4257" t="str">
            <v>BPASS 950</v>
          </cell>
          <cell r="G4257">
            <v>0</v>
          </cell>
          <cell r="H4257">
            <v>0</v>
          </cell>
        </row>
        <row r="4258">
          <cell r="F4258" t="str">
            <v>BPASS LEAS</v>
          </cell>
          <cell r="G4258">
            <v>0</v>
          </cell>
          <cell r="H4258">
            <v>0</v>
          </cell>
        </row>
        <row r="4259">
          <cell r="F4259" t="str">
            <v>AXIS ARU L</v>
          </cell>
          <cell r="G4259">
            <v>0</v>
          </cell>
          <cell r="H4259">
            <v>0</v>
          </cell>
        </row>
        <row r="4260">
          <cell r="F4260" t="str">
            <v>AXIS ARU W</v>
          </cell>
          <cell r="G4260">
            <v>0</v>
          </cell>
          <cell r="H4260">
            <v>0</v>
          </cell>
        </row>
        <row r="4261">
          <cell r="F4261" t="str">
            <v>AXIS ARUMW</v>
          </cell>
          <cell r="G4261">
            <v>0</v>
          </cell>
          <cell r="H4261">
            <v>0</v>
          </cell>
        </row>
        <row r="4262">
          <cell r="F4262" t="str">
            <v>AXIS LOCAL</v>
          </cell>
          <cell r="G4262">
            <v>0</v>
          </cell>
          <cell r="H4262">
            <v>0</v>
          </cell>
        </row>
        <row r="4263">
          <cell r="F4263" t="str">
            <v>AXIS WATS</v>
          </cell>
          <cell r="G4263">
            <v>0</v>
          </cell>
          <cell r="H4263">
            <v>0</v>
          </cell>
        </row>
        <row r="4264">
          <cell r="F4264" t="str">
            <v>AXIS 950</v>
          </cell>
          <cell r="G4264">
            <v>0</v>
          </cell>
          <cell r="H4264">
            <v>0</v>
          </cell>
        </row>
        <row r="4265">
          <cell r="F4265" t="str">
            <v>AXIS LEASE</v>
          </cell>
          <cell r="G4265">
            <v>0</v>
          </cell>
          <cell r="H4265">
            <v>0</v>
          </cell>
        </row>
        <row r="4266">
          <cell r="F4266" t="str">
            <v>POSTC LOC</v>
          </cell>
          <cell r="G4266">
            <v>0</v>
          </cell>
          <cell r="H4266">
            <v>0</v>
          </cell>
        </row>
        <row r="4267">
          <cell r="F4267" t="str">
            <v>POSTC WATS</v>
          </cell>
          <cell r="G4267">
            <v>0</v>
          </cell>
          <cell r="H4267">
            <v>0</v>
          </cell>
        </row>
        <row r="4268">
          <cell r="F4268" t="str">
            <v>POSTC 950</v>
          </cell>
          <cell r="G4268">
            <v>0</v>
          </cell>
          <cell r="H4268">
            <v>0</v>
          </cell>
        </row>
        <row r="4269">
          <cell r="F4269" t="str">
            <v>POSTC LSE</v>
          </cell>
          <cell r="G4269">
            <v>0</v>
          </cell>
          <cell r="H4269">
            <v>0</v>
          </cell>
        </row>
        <row r="4270">
          <cell r="F4270" t="str">
            <v>GENSR LOC</v>
          </cell>
          <cell r="G4270">
            <v>0</v>
          </cell>
          <cell r="H4270">
            <v>0</v>
          </cell>
        </row>
        <row r="4271">
          <cell r="F4271" t="str">
            <v>GENSR WATS</v>
          </cell>
          <cell r="G4271">
            <v>0</v>
          </cell>
          <cell r="H4271">
            <v>0</v>
          </cell>
        </row>
        <row r="4272">
          <cell r="F4272" t="str">
            <v>GENSR 950</v>
          </cell>
          <cell r="G4272">
            <v>0</v>
          </cell>
          <cell r="H4272">
            <v>0</v>
          </cell>
        </row>
        <row r="4273">
          <cell r="F4273" t="str">
            <v>GENSR LSE</v>
          </cell>
          <cell r="G4273">
            <v>0</v>
          </cell>
          <cell r="H4273">
            <v>0</v>
          </cell>
        </row>
        <row r="4274">
          <cell r="F4274" t="str">
            <v>NASH LOCAL</v>
          </cell>
          <cell r="G4274">
            <v>0</v>
          </cell>
          <cell r="H4274">
            <v>0</v>
          </cell>
        </row>
        <row r="4275">
          <cell r="F4275" t="str">
            <v>NASH WATS</v>
          </cell>
          <cell r="G4275">
            <v>0</v>
          </cell>
          <cell r="H4275">
            <v>0</v>
          </cell>
        </row>
        <row r="4276">
          <cell r="F4276" t="str">
            <v>NASH 950</v>
          </cell>
          <cell r="G4276">
            <v>0</v>
          </cell>
          <cell r="H4276">
            <v>0</v>
          </cell>
        </row>
        <row r="4277">
          <cell r="F4277" t="str">
            <v>NASH LEASE</v>
          </cell>
          <cell r="G4277">
            <v>0</v>
          </cell>
          <cell r="H4277">
            <v>0</v>
          </cell>
        </row>
        <row r="4278">
          <cell r="F4278" t="str">
            <v>NASH ECOMM</v>
          </cell>
          <cell r="G4278">
            <v>0</v>
          </cell>
          <cell r="H4278">
            <v>0</v>
          </cell>
        </row>
        <row r="4279">
          <cell r="F4279" t="str">
            <v>NPC WATS</v>
          </cell>
          <cell r="G4279">
            <v>0</v>
          </cell>
          <cell r="H4279">
            <v>0</v>
          </cell>
        </row>
        <row r="4280">
          <cell r="F4280" t="str">
            <v>AUTH FEES</v>
          </cell>
          <cell r="G4280">
            <v>0</v>
          </cell>
          <cell r="H4280">
            <v>0</v>
          </cell>
        </row>
        <row r="4281">
          <cell r="F4281" t="str">
            <v>DIAL COM</v>
          </cell>
          <cell r="G4281">
            <v>0</v>
          </cell>
          <cell r="H4281">
            <v>0</v>
          </cell>
        </row>
        <row r="4282">
          <cell r="F4282" t="str">
            <v>IP COM</v>
          </cell>
          <cell r="G4282">
            <v>0</v>
          </cell>
          <cell r="H4282">
            <v>0</v>
          </cell>
        </row>
        <row r="4283">
          <cell r="F4283" t="str">
            <v>SCAN CK SV</v>
          </cell>
          <cell r="G4283">
            <v>0</v>
          </cell>
          <cell r="H4283">
            <v>0</v>
          </cell>
        </row>
        <row r="4284">
          <cell r="F4284" t="str">
            <v>SCAN CK SV</v>
          </cell>
          <cell r="G4284">
            <v>0</v>
          </cell>
          <cell r="H4284">
            <v>0</v>
          </cell>
        </row>
        <row r="4285">
          <cell r="F4285" t="str">
            <v>SCAN CKSV</v>
          </cell>
          <cell r="G4285">
            <v>0</v>
          </cell>
          <cell r="H4285">
            <v>0</v>
          </cell>
        </row>
        <row r="4286">
          <cell r="F4286" t="str">
            <v>GENERIC</v>
          </cell>
          <cell r="G4286">
            <v>0</v>
          </cell>
          <cell r="H4286">
            <v>0</v>
          </cell>
        </row>
        <row r="4287">
          <cell r="F4287" t="str">
            <v>ECS 1701</v>
          </cell>
          <cell r="G4287">
            <v>0</v>
          </cell>
          <cell r="H4287">
            <v>0</v>
          </cell>
        </row>
        <row r="4288">
          <cell r="F4288" t="str">
            <v>ECS 1702</v>
          </cell>
          <cell r="G4288">
            <v>0</v>
          </cell>
          <cell r="H4288">
            <v>0</v>
          </cell>
        </row>
        <row r="4289">
          <cell r="F4289" t="str">
            <v>ECS 1703</v>
          </cell>
          <cell r="G4289">
            <v>0</v>
          </cell>
          <cell r="H4289">
            <v>0</v>
          </cell>
        </row>
        <row r="4290">
          <cell r="F4290" t="str">
            <v>ECS 1704</v>
          </cell>
          <cell r="G4290">
            <v>0</v>
          </cell>
          <cell r="H4290">
            <v>0</v>
          </cell>
        </row>
        <row r="4291">
          <cell r="F4291" t="str">
            <v>ECS 1705</v>
          </cell>
          <cell r="G4291">
            <v>0</v>
          </cell>
          <cell r="H4291">
            <v>0</v>
          </cell>
        </row>
        <row r="4292">
          <cell r="F4292" t="str">
            <v>ECS 1706</v>
          </cell>
          <cell r="G4292">
            <v>0</v>
          </cell>
          <cell r="H4292">
            <v>0</v>
          </cell>
        </row>
        <row r="4293">
          <cell r="F4293" t="str">
            <v>ECS 1708</v>
          </cell>
          <cell r="G4293">
            <v>0</v>
          </cell>
          <cell r="H4293">
            <v>0</v>
          </cell>
        </row>
        <row r="4294">
          <cell r="F4294" t="str">
            <v>ECS1709DCL</v>
          </cell>
          <cell r="G4294">
            <v>0</v>
          </cell>
          <cell r="H4294">
            <v>0</v>
          </cell>
        </row>
        <row r="4295">
          <cell r="F4295" t="str">
            <v>ECS 1710</v>
          </cell>
          <cell r="G4295">
            <v>0</v>
          </cell>
          <cell r="H4295">
            <v>0</v>
          </cell>
        </row>
        <row r="4296">
          <cell r="F4296" t="str">
            <v>ECS1711DCL</v>
          </cell>
          <cell r="G4296">
            <v>0</v>
          </cell>
          <cell r="H4296">
            <v>0</v>
          </cell>
        </row>
        <row r="4297">
          <cell r="F4297" t="str">
            <v>ECS1715DCL</v>
          </cell>
          <cell r="G4297">
            <v>0</v>
          </cell>
          <cell r="H4297">
            <v>0</v>
          </cell>
        </row>
        <row r="4298">
          <cell r="F4298" t="str">
            <v>ECS 1722</v>
          </cell>
          <cell r="G4298">
            <v>0</v>
          </cell>
          <cell r="H4298">
            <v>0</v>
          </cell>
        </row>
        <row r="4299">
          <cell r="F4299" t="str">
            <v>ECS 1724</v>
          </cell>
          <cell r="G4299">
            <v>0</v>
          </cell>
          <cell r="H4299">
            <v>0</v>
          </cell>
        </row>
        <row r="4300">
          <cell r="F4300" t="str">
            <v>ECS 1726</v>
          </cell>
          <cell r="G4300">
            <v>0</v>
          </cell>
          <cell r="H4300">
            <v>0</v>
          </cell>
        </row>
        <row r="4301">
          <cell r="F4301" t="str">
            <v>DIAL COM</v>
          </cell>
          <cell r="G4301">
            <v>0</v>
          </cell>
          <cell r="H4301">
            <v>0</v>
          </cell>
        </row>
        <row r="4302">
          <cell r="F4302" t="str">
            <v>IP COM</v>
          </cell>
          <cell r="G4302">
            <v>0</v>
          </cell>
          <cell r="H4302">
            <v>0</v>
          </cell>
        </row>
        <row r="4303">
          <cell r="F4303" t="str">
            <v>ECSCASHDD</v>
          </cell>
          <cell r="G4303">
            <v>0</v>
          </cell>
          <cell r="H4303">
            <v>0</v>
          </cell>
        </row>
        <row r="4304">
          <cell r="F4304" t="str">
            <v>ECSMANREV</v>
          </cell>
          <cell r="G4304">
            <v>0</v>
          </cell>
          <cell r="H4304">
            <v>0</v>
          </cell>
        </row>
        <row r="4305">
          <cell r="F4305" t="str">
            <v>ECS EXCPT</v>
          </cell>
          <cell r="G4305">
            <v>0</v>
          </cell>
          <cell r="H4305">
            <v>0</v>
          </cell>
        </row>
        <row r="4306">
          <cell r="F4306" t="str">
            <v>ECS RTNS</v>
          </cell>
          <cell r="G4306">
            <v>0</v>
          </cell>
          <cell r="H4306">
            <v>0</v>
          </cell>
        </row>
        <row r="4307">
          <cell r="F4307" t="str">
            <v>ECS CONV</v>
          </cell>
          <cell r="G4307">
            <v>0</v>
          </cell>
          <cell r="H4307">
            <v>0</v>
          </cell>
        </row>
        <row r="4308">
          <cell r="F4308" t="str">
            <v>ECS CHGBK</v>
          </cell>
          <cell r="G4308">
            <v>0</v>
          </cell>
          <cell r="H4308">
            <v>0</v>
          </cell>
        </row>
        <row r="4309">
          <cell r="F4309" t="str">
            <v>ECS DECLN</v>
          </cell>
          <cell r="G4309">
            <v>0</v>
          </cell>
          <cell r="H4309">
            <v>0</v>
          </cell>
        </row>
        <row r="4310">
          <cell r="F4310" t="str">
            <v>ECS NOC</v>
          </cell>
          <cell r="G4310">
            <v>0</v>
          </cell>
          <cell r="H4310">
            <v>0</v>
          </cell>
        </row>
        <row r="4311">
          <cell r="F4311" t="str">
            <v>ECS OS CR</v>
          </cell>
          <cell r="G4311">
            <v>0</v>
          </cell>
          <cell r="H4311">
            <v>0</v>
          </cell>
        </row>
        <row r="4312">
          <cell r="F4312" t="str">
            <v>ECS NSFPR</v>
          </cell>
          <cell r="G4312">
            <v>0</v>
          </cell>
          <cell r="H4312">
            <v>0</v>
          </cell>
        </row>
        <row r="4313">
          <cell r="F4313" t="str">
            <v>ECS RESUB</v>
          </cell>
          <cell r="G4313">
            <v>0</v>
          </cell>
          <cell r="H4313">
            <v>0</v>
          </cell>
        </row>
        <row r="4314">
          <cell r="F4314" t="str">
            <v>ECS VOID</v>
          </cell>
          <cell r="G4314">
            <v>0</v>
          </cell>
          <cell r="H4314">
            <v>0</v>
          </cell>
        </row>
        <row r="4315">
          <cell r="F4315" t="str">
            <v>ECS ONLN</v>
          </cell>
          <cell r="G4315">
            <v>0</v>
          </cell>
          <cell r="H4315">
            <v>0</v>
          </cell>
        </row>
        <row r="4316">
          <cell r="F4316" t="str">
            <v>ECS CONV</v>
          </cell>
          <cell r="G4316">
            <v>0</v>
          </cell>
          <cell r="H4316">
            <v>0</v>
          </cell>
        </row>
        <row r="4317">
          <cell r="F4317" t="str">
            <v>ECS REJCT</v>
          </cell>
          <cell r="G4317">
            <v>0</v>
          </cell>
          <cell r="H4317">
            <v>0</v>
          </cell>
        </row>
        <row r="4318">
          <cell r="F4318" t="str">
            <v>ECS DRAFT</v>
          </cell>
          <cell r="G4318">
            <v>0</v>
          </cell>
          <cell r="H4318">
            <v>0</v>
          </cell>
        </row>
        <row r="4319">
          <cell r="F4319" t="str">
            <v>ECS IMAGE</v>
          </cell>
          <cell r="G4319">
            <v>0</v>
          </cell>
          <cell r="H4319">
            <v>0</v>
          </cell>
        </row>
        <row r="4320">
          <cell r="F4320" t="str">
            <v>ECS COLL</v>
          </cell>
          <cell r="G4320">
            <v>0</v>
          </cell>
          <cell r="H4320">
            <v>0</v>
          </cell>
        </row>
        <row r="4321">
          <cell r="F4321" t="str">
            <v>ECS SRVC</v>
          </cell>
          <cell r="G4321">
            <v>0</v>
          </cell>
          <cell r="H4321">
            <v>0</v>
          </cell>
        </row>
        <row r="4322">
          <cell r="F4322" t="str">
            <v>ECSENQUIRE</v>
          </cell>
          <cell r="G4322">
            <v>0</v>
          </cell>
          <cell r="H4322">
            <v>0</v>
          </cell>
        </row>
        <row r="4323">
          <cell r="F4323" t="str">
            <v>ECS MISC</v>
          </cell>
          <cell r="G4323">
            <v>0</v>
          </cell>
          <cell r="H4323">
            <v>0</v>
          </cell>
        </row>
        <row r="4324">
          <cell r="F4324" t="str">
            <v>ECS SETUP</v>
          </cell>
          <cell r="G4324">
            <v>0</v>
          </cell>
          <cell r="H4324">
            <v>0</v>
          </cell>
        </row>
        <row r="4325">
          <cell r="F4325" t="str">
            <v>ECS NSFSV</v>
          </cell>
          <cell r="G4325">
            <v>0</v>
          </cell>
          <cell r="H4325">
            <v>0</v>
          </cell>
        </row>
        <row r="4326">
          <cell r="F4326" t="str">
            <v>ECS CRDSUB</v>
          </cell>
          <cell r="G4326">
            <v>0</v>
          </cell>
          <cell r="H4326">
            <v>0</v>
          </cell>
        </row>
        <row r="4327">
          <cell r="F4327" t="str">
            <v>ECS CRDRTN</v>
          </cell>
          <cell r="G4327">
            <v>0</v>
          </cell>
          <cell r="H4327">
            <v>0</v>
          </cell>
        </row>
        <row r="4328">
          <cell r="F4328" t="str">
            <v>ECS CRDSVC</v>
          </cell>
          <cell r="G4328">
            <v>0</v>
          </cell>
          <cell r="H4328">
            <v>0</v>
          </cell>
        </row>
        <row r="4329">
          <cell r="F4329" t="str">
            <v>ECS TELEPH</v>
          </cell>
          <cell r="G4329">
            <v>0</v>
          </cell>
          <cell r="H4329">
            <v>0</v>
          </cell>
        </row>
        <row r="4330">
          <cell r="F4330" t="str">
            <v>ECS HOLDCK</v>
          </cell>
          <cell r="G4330">
            <v>0</v>
          </cell>
          <cell r="H4330">
            <v>0</v>
          </cell>
        </row>
        <row r="4331">
          <cell r="F4331" t="str">
            <v>ECS DFRSTL</v>
          </cell>
          <cell r="G4331">
            <v>0</v>
          </cell>
          <cell r="H4331">
            <v>0</v>
          </cell>
        </row>
        <row r="4332">
          <cell r="F4332" t="str">
            <v>ECS DB RSP</v>
          </cell>
          <cell r="G4332">
            <v>0</v>
          </cell>
          <cell r="H4332">
            <v>0</v>
          </cell>
        </row>
        <row r="4333">
          <cell r="F4333" t="str">
            <v>ECS RTNCON</v>
          </cell>
          <cell r="G4333">
            <v>0</v>
          </cell>
          <cell r="H4333">
            <v>0</v>
          </cell>
        </row>
        <row r="4334">
          <cell r="F4334" t="str">
            <v>ECSMKRDIT</v>
          </cell>
          <cell r="G4334">
            <v>0</v>
          </cell>
          <cell r="H4334">
            <v>0</v>
          </cell>
        </row>
        <row r="4335">
          <cell r="F4335" t="str">
            <v>ECSFILERJT</v>
          </cell>
          <cell r="G4335">
            <v>0</v>
          </cell>
          <cell r="H4335">
            <v>0</v>
          </cell>
        </row>
        <row r="4336">
          <cell r="F4336" t="str">
            <v>ECSSUSPEND</v>
          </cell>
          <cell r="G4336">
            <v>0</v>
          </cell>
          <cell r="H4336">
            <v>0</v>
          </cell>
        </row>
        <row r="4337">
          <cell r="F4337" t="str">
            <v>ECSPPDRECU</v>
          </cell>
          <cell r="G4337">
            <v>0</v>
          </cell>
          <cell r="H4337">
            <v>0</v>
          </cell>
        </row>
        <row r="4338">
          <cell r="F4338" t="str">
            <v>ECSPRCHECK</v>
          </cell>
          <cell r="G4338">
            <v>0</v>
          </cell>
          <cell r="H4338">
            <v>0</v>
          </cell>
        </row>
        <row r="4339">
          <cell r="F4339" t="str">
            <v>ECSRETPRT</v>
          </cell>
          <cell r="G4339">
            <v>0</v>
          </cell>
          <cell r="H4339">
            <v>0</v>
          </cell>
        </row>
        <row r="4340">
          <cell r="F4340" t="str">
            <v>ECSPPDCRD</v>
          </cell>
          <cell r="G4340">
            <v>0</v>
          </cell>
          <cell r="H4340">
            <v>0</v>
          </cell>
        </row>
        <row r="4341">
          <cell r="F4341" t="str">
            <v>ECSBATCHFL</v>
          </cell>
          <cell r="G4341">
            <v>0</v>
          </cell>
          <cell r="H4341">
            <v>0</v>
          </cell>
        </row>
        <row r="4342">
          <cell r="F4342" t="str">
            <v>ECSFILEDEL</v>
          </cell>
          <cell r="G4342">
            <v>0</v>
          </cell>
          <cell r="H4342">
            <v>0</v>
          </cell>
        </row>
        <row r="4343">
          <cell r="F4343" t="str">
            <v>ECSCISALE</v>
          </cell>
          <cell r="G4343">
            <v>0</v>
          </cell>
          <cell r="H4343">
            <v>0</v>
          </cell>
        </row>
        <row r="4344">
          <cell r="F4344" t="str">
            <v>ECSCASHCD</v>
          </cell>
          <cell r="G4344">
            <v>0</v>
          </cell>
          <cell r="H4344">
            <v>0</v>
          </cell>
        </row>
        <row r="4345">
          <cell r="F4345" t="str">
            <v>WEBGATEWAY</v>
          </cell>
          <cell r="G4345">
            <v>0</v>
          </cell>
          <cell r="H4345">
            <v>0</v>
          </cell>
        </row>
        <row r="4346">
          <cell r="F4346" t="str">
            <v>IVRGATEWAY</v>
          </cell>
          <cell r="G4346">
            <v>0</v>
          </cell>
          <cell r="H4346">
            <v>0</v>
          </cell>
        </row>
        <row r="4347">
          <cell r="F4347" t="str">
            <v>DIAL COM</v>
          </cell>
          <cell r="G4347">
            <v>0</v>
          </cell>
          <cell r="H4347">
            <v>0</v>
          </cell>
        </row>
        <row r="4348">
          <cell r="F4348" t="str">
            <v>IP COM</v>
          </cell>
          <cell r="G4348">
            <v>0</v>
          </cell>
          <cell r="H4348">
            <v>0</v>
          </cell>
        </row>
        <row r="4349">
          <cell r="F4349" t="str">
            <v>GIFT CARD</v>
          </cell>
          <cell r="G4349">
            <v>0</v>
          </cell>
          <cell r="H4349">
            <v>0</v>
          </cell>
        </row>
        <row r="4350">
          <cell r="F4350" t="str">
            <v>ACTIVATION</v>
          </cell>
          <cell r="G4350">
            <v>0</v>
          </cell>
          <cell r="H4350">
            <v>0</v>
          </cell>
        </row>
        <row r="4351">
          <cell r="F4351" t="str">
            <v>REDEMPTION</v>
          </cell>
          <cell r="G4351">
            <v>0</v>
          </cell>
          <cell r="H4351">
            <v>0</v>
          </cell>
        </row>
        <row r="4352">
          <cell r="F4352" t="str">
            <v>BAL INQ</v>
          </cell>
          <cell r="G4352">
            <v>0</v>
          </cell>
          <cell r="H4352">
            <v>0</v>
          </cell>
        </row>
        <row r="4353">
          <cell r="F4353" t="str">
            <v>CREDIT</v>
          </cell>
          <cell r="G4353">
            <v>0</v>
          </cell>
          <cell r="H4353">
            <v>0</v>
          </cell>
        </row>
        <row r="4354">
          <cell r="F4354" t="str">
            <v>RELOAD</v>
          </cell>
          <cell r="G4354">
            <v>0</v>
          </cell>
          <cell r="H4354">
            <v>0</v>
          </cell>
        </row>
        <row r="4355">
          <cell r="F4355" t="str">
            <v>REFUND</v>
          </cell>
          <cell r="G4355">
            <v>0</v>
          </cell>
          <cell r="H4355">
            <v>0</v>
          </cell>
        </row>
        <row r="4356">
          <cell r="F4356" t="str">
            <v>WEB EGC</v>
          </cell>
          <cell r="G4356">
            <v>0</v>
          </cell>
          <cell r="H4356">
            <v>0</v>
          </cell>
        </row>
        <row r="4357">
          <cell r="F4357" t="str">
            <v>ARU EGC</v>
          </cell>
          <cell r="G4357">
            <v>0</v>
          </cell>
          <cell r="H4357">
            <v>0</v>
          </cell>
        </row>
        <row r="4358">
          <cell r="F4358" t="str">
            <v>SVC FEE</v>
          </cell>
          <cell r="G4358">
            <v>0</v>
          </cell>
          <cell r="H4358">
            <v>0</v>
          </cell>
        </row>
        <row r="4359">
          <cell r="F4359" t="str">
            <v>SETL BATCH</v>
          </cell>
          <cell r="G4359">
            <v>0</v>
          </cell>
          <cell r="H4359">
            <v>0</v>
          </cell>
        </row>
        <row r="4360">
          <cell r="F4360" t="str">
            <v>SETL ACH</v>
          </cell>
          <cell r="G4360">
            <v>0</v>
          </cell>
          <cell r="H4360">
            <v>0</v>
          </cell>
        </row>
        <row r="4361">
          <cell r="F4361" t="str">
            <v>RETURN ACH</v>
          </cell>
          <cell r="G4361">
            <v>0</v>
          </cell>
          <cell r="H4361">
            <v>0</v>
          </cell>
        </row>
        <row r="4362">
          <cell r="F4362" t="str">
            <v>BATCH PROC</v>
          </cell>
          <cell r="G4362">
            <v>0</v>
          </cell>
          <cell r="H4362">
            <v>0</v>
          </cell>
        </row>
        <row r="4363">
          <cell r="F4363" t="str">
            <v>LOY MEMBER</v>
          </cell>
          <cell r="G4363">
            <v>0</v>
          </cell>
          <cell r="H4363">
            <v>0</v>
          </cell>
        </row>
        <row r="4364">
          <cell r="F4364" t="str">
            <v>FREQUENCY</v>
          </cell>
          <cell r="G4364">
            <v>0</v>
          </cell>
          <cell r="H4364">
            <v>0</v>
          </cell>
        </row>
        <row r="4365">
          <cell r="F4365" t="str">
            <v>BAL TRANS</v>
          </cell>
          <cell r="G4365">
            <v>0</v>
          </cell>
          <cell r="H4365">
            <v>0</v>
          </cell>
        </row>
        <row r="4366">
          <cell r="F4366" t="str">
            <v>BALANCEIVR</v>
          </cell>
          <cell r="G4366">
            <v>0</v>
          </cell>
          <cell r="H4366">
            <v>0</v>
          </cell>
        </row>
        <row r="4367">
          <cell r="F4367" t="str">
            <v>MBNA PV LB</v>
          </cell>
          <cell r="G4367">
            <v>0</v>
          </cell>
          <cell r="H4367">
            <v>0</v>
          </cell>
        </row>
        <row r="4368">
          <cell r="F4368" t="str">
            <v>FT SANDERS</v>
          </cell>
          <cell r="G4368">
            <v>0</v>
          </cell>
          <cell r="H4368">
            <v>0</v>
          </cell>
        </row>
        <row r="4369">
          <cell r="F4369" t="str">
            <v>90SAC NPR</v>
          </cell>
          <cell r="G4369">
            <v>0</v>
          </cell>
          <cell r="H4369">
            <v>0</v>
          </cell>
        </row>
        <row r="4370">
          <cell r="F4370" t="str">
            <v>120SAC NPR</v>
          </cell>
          <cell r="G4370">
            <v>0</v>
          </cell>
          <cell r="H4370">
            <v>0</v>
          </cell>
        </row>
        <row r="4371">
          <cell r="F4371" t="str">
            <v>180SAC NPR</v>
          </cell>
          <cell r="G4371">
            <v>0</v>
          </cell>
          <cell r="H4371">
            <v>0</v>
          </cell>
        </row>
        <row r="4372">
          <cell r="F4372" t="str">
            <v>360SAC NPR</v>
          </cell>
          <cell r="G4372">
            <v>0</v>
          </cell>
          <cell r="H4372">
            <v>0</v>
          </cell>
        </row>
        <row r="4373">
          <cell r="F4373" t="str">
            <v>90 SAC PR</v>
          </cell>
          <cell r="G4373">
            <v>0</v>
          </cell>
          <cell r="H4373">
            <v>0</v>
          </cell>
        </row>
        <row r="4374">
          <cell r="F4374" t="str">
            <v>120 SAC PR</v>
          </cell>
          <cell r="G4374">
            <v>0</v>
          </cell>
          <cell r="H4374">
            <v>0</v>
          </cell>
        </row>
        <row r="4375">
          <cell r="F4375" t="str">
            <v>180 SAC PR</v>
          </cell>
          <cell r="G4375">
            <v>0</v>
          </cell>
          <cell r="H4375">
            <v>0</v>
          </cell>
        </row>
        <row r="4376">
          <cell r="F4376" t="str">
            <v>360 SAC PR</v>
          </cell>
          <cell r="G4376">
            <v>0</v>
          </cell>
          <cell r="H4376">
            <v>0</v>
          </cell>
        </row>
        <row r="4377">
          <cell r="F4377" t="str">
            <v>BLKBRD PL</v>
          </cell>
          <cell r="G4377">
            <v>0</v>
          </cell>
          <cell r="H4377">
            <v>0</v>
          </cell>
        </row>
        <row r="4378">
          <cell r="F4378" t="str">
            <v>DIAL COM</v>
          </cell>
          <cell r="G4378">
            <v>0</v>
          </cell>
          <cell r="H4378">
            <v>0</v>
          </cell>
        </row>
        <row r="4379">
          <cell r="F4379" t="str">
            <v>IP COM</v>
          </cell>
          <cell r="G4379">
            <v>0</v>
          </cell>
          <cell r="H4379">
            <v>0</v>
          </cell>
        </row>
        <row r="4380">
          <cell r="F4380" t="str">
            <v>MBNA AUTH</v>
          </cell>
          <cell r="G4380">
            <v>0</v>
          </cell>
          <cell r="H4380">
            <v>0</v>
          </cell>
        </row>
        <row r="4381">
          <cell r="F4381" t="str">
            <v>BFS PRIVLB</v>
          </cell>
          <cell r="G4381">
            <v>0</v>
          </cell>
          <cell r="H4381">
            <v>0</v>
          </cell>
        </row>
        <row r="4382">
          <cell r="F4382" t="str">
            <v>BFS CR APP</v>
          </cell>
          <cell r="G4382">
            <v>0</v>
          </cell>
          <cell r="H4382">
            <v>0</v>
          </cell>
        </row>
        <row r="4383">
          <cell r="F4383" t="str">
            <v>FS PRIVLB</v>
          </cell>
          <cell r="G4383">
            <v>0</v>
          </cell>
          <cell r="H4383">
            <v>0</v>
          </cell>
        </row>
        <row r="4384">
          <cell r="F4384" t="str">
            <v>BLKBRD AU</v>
          </cell>
          <cell r="G4384">
            <v>0</v>
          </cell>
          <cell r="H4384">
            <v>0</v>
          </cell>
        </row>
        <row r="4385">
          <cell r="F4385" t="str">
            <v>PRIV LABEL</v>
          </cell>
          <cell r="G4385">
            <v>0</v>
          </cell>
          <cell r="H4385">
            <v>0</v>
          </cell>
        </row>
        <row r="4386">
          <cell r="F4386" t="str">
            <v>FLEET CARD</v>
          </cell>
          <cell r="G4386">
            <v>0</v>
          </cell>
          <cell r="H4386">
            <v>0</v>
          </cell>
        </row>
        <row r="4387">
          <cell r="F4387" t="str">
            <v>WRIGHT EXP</v>
          </cell>
          <cell r="G4387">
            <v>0</v>
          </cell>
          <cell r="H4387">
            <v>0</v>
          </cell>
        </row>
        <row r="4388">
          <cell r="F4388" t="str">
            <v>MILL FF PL</v>
          </cell>
          <cell r="G4388">
            <v>0</v>
          </cell>
          <cell r="H4388">
            <v>0</v>
          </cell>
        </row>
        <row r="4389">
          <cell r="F4389" t="str">
            <v>VOY TRANS</v>
          </cell>
          <cell r="G4389">
            <v>0</v>
          </cell>
          <cell r="H4389">
            <v>0</v>
          </cell>
        </row>
        <row r="4390">
          <cell r="F4390" t="str">
            <v>VYGR AUTH</v>
          </cell>
          <cell r="G4390">
            <v>0</v>
          </cell>
          <cell r="H4390">
            <v>0</v>
          </cell>
        </row>
        <row r="4391">
          <cell r="F4391" t="str">
            <v>FUNDADJ-BS</v>
          </cell>
          <cell r="G4391">
            <v>0</v>
          </cell>
          <cell r="H4391">
            <v>0</v>
          </cell>
        </row>
        <row r="4392">
          <cell r="F4392" t="str">
            <v>RIS NSF</v>
          </cell>
          <cell r="G4392">
            <v>0</v>
          </cell>
          <cell r="H4392">
            <v>0</v>
          </cell>
        </row>
        <row r="4393">
          <cell r="F4393" t="str">
            <v>CLOSE FEES</v>
          </cell>
          <cell r="G4393">
            <v>0</v>
          </cell>
          <cell r="H4393">
            <v>0</v>
          </cell>
        </row>
        <row r="4394">
          <cell r="F4394" t="str">
            <v>SUPPLIES</v>
          </cell>
          <cell r="G4394">
            <v>0</v>
          </cell>
          <cell r="H4394">
            <v>0</v>
          </cell>
        </row>
        <row r="4395">
          <cell r="F4395" t="str">
            <v>MIN DSCNT</v>
          </cell>
          <cell r="G4395">
            <v>0</v>
          </cell>
          <cell r="H4395">
            <v>0</v>
          </cell>
        </row>
        <row r="4396">
          <cell r="F4396" t="str">
            <v>SHIPPING</v>
          </cell>
          <cell r="G4396">
            <v>0</v>
          </cell>
          <cell r="H4396">
            <v>0</v>
          </cell>
        </row>
        <row r="4397">
          <cell r="F4397" t="str">
            <v>AUTH FEES</v>
          </cell>
          <cell r="G4397">
            <v>0</v>
          </cell>
          <cell r="H4397">
            <v>0</v>
          </cell>
        </row>
        <row r="4398">
          <cell r="F4398" t="str">
            <v>EQUIP SWAP</v>
          </cell>
          <cell r="G4398">
            <v>0</v>
          </cell>
          <cell r="H4398">
            <v>0</v>
          </cell>
        </row>
        <row r="4399">
          <cell r="F4399" t="str">
            <v>STMNT FEES</v>
          </cell>
          <cell r="G4399">
            <v>0</v>
          </cell>
          <cell r="H4399">
            <v>0</v>
          </cell>
        </row>
        <row r="4400">
          <cell r="F4400" t="str">
            <v>DSCNT FEES</v>
          </cell>
          <cell r="G4400">
            <v>0</v>
          </cell>
          <cell r="H4400">
            <v>0</v>
          </cell>
        </row>
        <row r="4401">
          <cell r="F4401" t="str">
            <v>NSFPROCERR</v>
          </cell>
          <cell r="G4401">
            <v>0</v>
          </cell>
          <cell r="H4401">
            <v>0</v>
          </cell>
        </row>
        <row r="4402">
          <cell r="F4402" t="str">
            <v>CHGBK FEES</v>
          </cell>
          <cell r="G4402">
            <v>0</v>
          </cell>
          <cell r="H4402">
            <v>0</v>
          </cell>
        </row>
        <row r="4403">
          <cell r="F4403" t="str">
            <v>EQUIP FEES</v>
          </cell>
          <cell r="G4403">
            <v>0</v>
          </cell>
          <cell r="H4403">
            <v>0</v>
          </cell>
        </row>
        <row r="4404">
          <cell r="F4404" t="str">
            <v>EQUIP LSE</v>
          </cell>
          <cell r="G4404">
            <v>0</v>
          </cell>
          <cell r="H4404">
            <v>0</v>
          </cell>
        </row>
        <row r="4405">
          <cell r="F4405" t="str">
            <v>PCI FEES</v>
          </cell>
          <cell r="G4405">
            <v>0</v>
          </cell>
          <cell r="H4405">
            <v>0</v>
          </cell>
        </row>
        <row r="4406">
          <cell r="F4406" t="str">
            <v>OTHER FEES</v>
          </cell>
          <cell r="G4406">
            <v>0</v>
          </cell>
          <cell r="H4406">
            <v>0</v>
          </cell>
        </row>
        <row r="4407">
          <cell r="F4407" t="str">
            <v>DEPOSITINT</v>
          </cell>
          <cell r="G4407">
            <v>0</v>
          </cell>
          <cell r="H4407">
            <v>0</v>
          </cell>
        </row>
        <row r="4408">
          <cell r="F4408" t="str">
            <v>DCC REBTES</v>
          </cell>
          <cell r="G4408">
            <v>0</v>
          </cell>
          <cell r="H4408">
            <v>0</v>
          </cell>
        </row>
        <row r="4409">
          <cell r="F4409" t="str">
            <v>CHARGEBACK</v>
          </cell>
          <cell r="G4409">
            <v>0</v>
          </cell>
          <cell r="H4409">
            <v>0</v>
          </cell>
        </row>
        <row r="4410">
          <cell r="F4410" t="str">
            <v>ADJUSTMENT</v>
          </cell>
          <cell r="G4410">
            <v>0</v>
          </cell>
          <cell r="H4410">
            <v>0</v>
          </cell>
        </row>
        <row r="4411">
          <cell r="F4411" t="str">
            <v>GIROPAYADJ</v>
          </cell>
          <cell r="G4411">
            <v>0</v>
          </cell>
          <cell r="H4411">
            <v>0</v>
          </cell>
        </row>
        <row r="4412">
          <cell r="F4412" t="str">
            <v>ELV ADJ</v>
          </cell>
          <cell r="G4412">
            <v>0</v>
          </cell>
          <cell r="H4412">
            <v>0</v>
          </cell>
        </row>
        <row r="4413">
          <cell r="F4413" t="str">
            <v>IDEAL ADJ</v>
          </cell>
          <cell r="G4413">
            <v>0</v>
          </cell>
          <cell r="H4413">
            <v>0</v>
          </cell>
        </row>
        <row r="4414">
          <cell r="F4414" t="str">
            <v>SOFORT ADJ</v>
          </cell>
          <cell r="G4414">
            <v>0</v>
          </cell>
          <cell r="H4414">
            <v>0</v>
          </cell>
        </row>
        <row r="4415">
          <cell r="F4415" t="str">
            <v>CHARGEBACK</v>
          </cell>
          <cell r="G4415">
            <v>0</v>
          </cell>
          <cell r="H4415">
            <v>0</v>
          </cell>
        </row>
        <row r="4416">
          <cell r="F4416" t="str">
            <v>CARD ADJ</v>
          </cell>
          <cell r="G4416">
            <v>0</v>
          </cell>
          <cell r="H4416">
            <v>0</v>
          </cell>
        </row>
        <row r="4417">
          <cell r="F4417" t="str">
            <v>ELECTRONIC</v>
          </cell>
          <cell r="G4417">
            <v>0</v>
          </cell>
          <cell r="H4417">
            <v>0</v>
          </cell>
        </row>
        <row r="4418">
          <cell r="F4418" t="str">
            <v>NON-STL</v>
          </cell>
          <cell r="G4418">
            <v>0</v>
          </cell>
          <cell r="H4418">
            <v>0</v>
          </cell>
        </row>
        <row r="4419">
          <cell r="F4419" t="str">
            <v>ARU LOCAL</v>
          </cell>
          <cell r="G4419">
            <v>0</v>
          </cell>
          <cell r="H4419">
            <v>0</v>
          </cell>
        </row>
        <row r="4420">
          <cell r="F4420" t="str">
            <v>ELEC LOC</v>
          </cell>
          <cell r="G4420">
            <v>0</v>
          </cell>
          <cell r="H4420">
            <v>0</v>
          </cell>
        </row>
        <row r="4421">
          <cell r="F4421" t="str">
            <v>BNKNT VOC</v>
          </cell>
          <cell r="G4421">
            <v>0</v>
          </cell>
          <cell r="H4421">
            <v>0</v>
          </cell>
        </row>
        <row r="4422">
          <cell r="F4422" t="str">
            <v>BKNT LOCAL</v>
          </cell>
          <cell r="G4422">
            <v>0</v>
          </cell>
          <cell r="H4422">
            <v>0</v>
          </cell>
        </row>
        <row r="4423">
          <cell r="F4423" t="str">
            <v>BKNT WATS</v>
          </cell>
          <cell r="G4423">
            <v>0</v>
          </cell>
          <cell r="H4423">
            <v>0</v>
          </cell>
        </row>
        <row r="4424">
          <cell r="F4424" t="str">
            <v>BKNT 950</v>
          </cell>
          <cell r="G4424">
            <v>0</v>
          </cell>
          <cell r="H4424">
            <v>0</v>
          </cell>
        </row>
        <row r="4425">
          <cell r="F4425" t="str">
            <v>BKNT LEASE</v>
          </cell>
          <cell r="G4425">
            <v>0</v>
          </cell>
          <cell r="H4425">
            <v>0</v>
          </cell>
        </row>
        <row r="4426">
          <cell r="F4426" t="str">
            <v>AIR AUTH</v>
          </cell>
          <cell r="G4426">
            <v>0</v>
          </cell>
          <cell r="H4426">
            <v>0</v>
          </cell>
        </row>
        <row r="4427">
          <cell r="F4427" t="str">
            <v>VNET LOCAL</v>
          </cell>
          <cell r="G4427">
            <v>0</v>
          </cell>
          <cell r="H4427">
            <v>0</v>
          </cell>
        </row>
        <row r="4428">
          <cell r="F4428" t="str">
            <v>VNET WATS</v>
          </cell>
          <cell r="G4428">
            <v>0</v>
          </cell>
          <cell r="H4428">
            <v>0</v>
          </cell>
        </row>
        <row r="4429">
          <cell r="F4429" t="str">
            <v>VNET 950</v>
          </cell>
          <cell r="G4429">
            <v>0</v>
          </cell>
          <cell r="H4429">
            <v>0</v>
          </cell>
        </row>
        <row r="4430">
          <cell r="F4430" t="str">
            <v>VNET LEASE</v>
          </cell>
          <cell r="G4430">
            <v>0</v>
          </cell>
          <cell r="H4430">
            <v>0</v>
          </cell>
        </row>
        <row r="4431">
          <cell r="F4431" t="str">
            <v>VNET EC</v>
          </cell>
          <cell r="G4431">
            <v>0</v>
          </cell>
          <cell r="H4431">
            <v>0</v>
          </cell>
        </row>
        <row r="4432">
          <cell r="F4432" t="str">
            <v>OPR ASSIST</v>
          </cell>
          <cell r="G4432">
            <v>0</v>
          </cell>
          <cell r="H4432">
            <v>0</v>
          </cell>
        </row>
        <row r="4433">
          <cell r="F4433" t="str">
            <v>REFERRAL</v>
          </cell>
          <cell r="G4433">
            <v>0</v>
          </cell>
          <cell r="H4433">
            <v>0</v>
          </cell>
        </row>
        <row r="4434">
          <cell r="F4434" t="str">
            <v>VOICE AUTH</v>
          </cell>
          <cell r="G4434">
            <v>0</v>
          </cell>
          <cell r="H4434">
            <v>0</v>
          </cell>
        </row>
        <row r="4435">
          <cell r="F4435" t="str">
            <v>AVS</v>
          </cell>
          <cell r="G4435">
            <v>0</v>
          </cell>
          <cell r="H4435">
            <v>0</v>
          </cell>
        </row>
        <row r="4436">
          <cell r="F4436" t="str">
            <v>ARU</v>
          </cell>
          <cell r="G4436">
            <v>0</v>
          </cell>
          <cell r="H4436">
            <v>0</v>
          </cell>
        </row>
        <row r="4437">
          <cell r="F4437" t="str">
            <v>BATCH AUTH</v>
          </cell>
          <cell r="G4437">
            <v>0</v>
          </cell>
          <cell r="H4437">
            <v>0</v>
          </cell>
        </row>
        <row r="4438">
          <cell r="F4438" t="str">
            <v>BATCH WATS</v>
          </cell>
          <cell r="G4438">
            <v>0</v>
          </cell>
          <cell r="H4438">
            <v>0</v>
          </cell>
        </row>
        <row r="4439">
          <cell r="F4439" t="str">
            <v>DIAL COM</v>
          </cell>
          <cell r="G4439">
            <v>0</v>
          </cell>
          <cell r="H4439">
            <v>8.3999999999999995E-3</v>
          </cell>
        </row>
        <row r="4440">
          <cell r="F4440" t="str">
            <v>IP COM</v>
          </cell>
          <cell r="G4440">
            <v>0</v>
          </cell>
          <cell r="H4440">
            <v>0</v>
          </cell>
        </row>
        <row r="4441">
          <cell r="F4441" t="str">
            <v>LOC</v>
          </cell>
          <cell r="G4441">
            <v>0</v>
          </cell>
          <cell r="H4441">
            <v>0</v>
          </cell>
        </row>
        <row r="4442">
          <cell r="F4442" t="str">
            <v>WAT</v>
          </cell>
          <cell r="G4442">
            <v>0</v>
          </cell>
          <cell r="H4442">
            <v>0</v>
          </cell>
        </row>
        <row r="4443">
          <cell r="F4443">
            <v>950</v>
          </cell>
          <cell r="G4443">
            <v>0</v>
          </cell>
          <cell r="H4443">
            <v>0</v>
          </cell>
        </row>
        <row r="4444">
          <cell r="F4444" t="str">
            <v>LSE LINE</v>
          </cell>
          <cell r="G4444">
            <v>0</v>
          </cell>
          <cell r="H4444">
            <v>0</v>
          </cell>
        </row>
        <row r="4445">
          <cell r="F4445" t="str">
            <v>ECR AUTH</v>
          </cell>
          <cell r="G4445">
            <v>0</v>
          </cell>
          <cell r="H4445">
            <v>0</v>
          </cell>
        </row>
        <row r="4446">
          <cell r="F4446" t="str">
            <v>ECOMM</v>
          </cell>
          <cell r="G4446">
            <v>0</v>
          </cell>
          <cell r="H4446">
            <v>0</v>
          </cell>
        </row>
        <row r="4447">
          <cell r="F4447" t="str">
            <v>3DELT AUTH</v>
          </cell>
          <cell r="G4447">
            <v>0</v>
          </cell>
          <cell r="H4447">
            <v>0</v>
          </cell>
        </row>
        <row r="4448">
          <cell r="F4448" t="str">
            <v>EMV PTM</v>
          </cell>
          <cell r="G4448">
            <v>0</v>
          </cell>
          <cell r="H4448">
            <v>0</v>
          </cell>
        </row>
        <row r="4449">
          <cell r="F4449" t="str">
            <v>NDC VOICE</v>
          </cell>
          <cell r="G4449">
            <v>0</v>
          </cell>
          <cell r="H4449">
            <v>0</v>
          </cell>
        </row>
        <row r="4450">
          <cell r="F4450" t="str">
            <v>NDC V ARU</v>
          </cell>
          <cell r="G4450">
            <v>0</v>
          </cell>
          <cell r="H4450">
            <v>0</v>
          </cell>
        </row>
        <row r="4451">
          <cell r="F4451" t="str">
            <v>NDC AVS</v>
          </cell>
          <cell r="G4451">
            <v>0</v>
          </cell>
          <cell r="H4451">
            <v>0</v>
          </cell>
        </row>
        <row r="4452">
          <cell r="F4452" t="str">
            <v>NDC BATCH</v>
          </cell>
          <cell r="G4452">
            <v>0</v>
          </cell>
          <cell r="H4452">
            <v>0</v>
          </cell>
        </row>
        <row r="4453">
          <cell r="F4453" t="str">
            <v>NDC LOCAL</v>
          </cell>
          <cell r="G4453">
            <v>0</v>
          </cell>
          <cell r="H4453">
            <v>0</v>
          </cell>
        </row>
        <row r="4454">
          <cell r="F4454" t="str">
            <v>NDC WATS</v>
          </cell>
          <cell r="G4454">
            <v>0</v>
          </cell>
          <cell r="H4454">
            <v>0</v>
          </cell>
        </row>
        <row r="4455">
          <cell r="F4455" t="str">
            <v>NDC 950</v>
          </cell>
          <cell r="G4455">
            <v>0</v>
          </cell>
          <cell r="H4455">
            <v>0</v>
          </cell>
        </row>
        <row r="4456">
          <cell r="F4456" t="str">
            <v>NDC LEASE</v>
          </cell>
          <cell r="G4456">
            <v>0</v>
          </cell>
          <cell r="H4456">
            <v>0</v>
          </cell>
        </row>
        <row r="4457">
          <cell r="F4457" t="str">
            <v>ADS LOCAL</v>
          </cell>
          <cell r="G4457">
            <v>0</v>
          </cell>
          <cell r="H4457">
            <v>0</v>
          </cell>
        </row>
        <row r="4458">
          <cell r="F4458" t="str">
            <v>ADS WATS</v>
          </cell>
          <cell r="G4458">
            <v>0</v>
          </cell>
          <cell r="H4458">
            <v>0</v>
          </cell>
        </row>
        <row r="4459">
          <cell r="F4459" t="str">
            <v>ADS 950</v>
          </cell>
          <cell r="G4459">
            <v>0</v>
          </cell>
          <cell r="H4459">
            <v>0</v>
          </cell>
        </row>
        <row r="4460">
          <cell r="F4460" t="str">
            <v>ADS LEASE</v>
          </cell>
          <cell r="G4460">
            <v>0</v>
          </cell>
          <cell r="H4460">
            <v>0</v>
          </cell>
        </row>
        <row r="4461">
          <cell r="F4461" t="str">
            <v>BPASS LOCL</v>
          </cell>
          <cell r="G4461">
            <v>0</v>
          </cell>
          <cell r="H4461">
            <v>0</v>
          </cell>
        </row>
        <row r="4462">
          <cell r="F4462" t="str">
            <v>BPASS WATS</v>
          </cell>
          <cell r="G4462">
            <v>0</v>
          </cell>
          <cell r="H4462">
            <v>0</v>
          </cell>
        </row>
        <row r="4463">
          <cell r="F4463" t="str">
            <v>BPASS 950</v>
          </cell>
          <cell r="G4463">
            <v>0</v>
          </cell>
          <cell r="H4463">
            <v>0</v>
          </cell>
        </row>
        <row r="4464">
          <cell r="F4464" t="str">
            <v>BPASS LEAS</v>
          </cell>
          <cell r="G4464">
            <v>0</v>
          </cell>
          <cell r="H4464">
            <v>0</v>
          </cell>
        </row>
        <row r="4465">
          <cell r="F4465" t="str">
            <v>AXIS VOICE</v>
          </cell>
          <cell r="G4465">
            <v>0</v>
          </cell>
          <cell r="H4465">
            <v>0</v>
          </cell>
        </row>
        <row r="4466">
          <cell r="F4466" t="str">
            <v>AXIS ARU L</v>
          </cell>
          <cell r="G4466">
            <v>0</v>
          </cell>
          <cell r="H4466">
            <v>0</v>
          </cell>
        </row>
        <row r="4467">
          <cell r="F4467" t="str">
            <v>AXIS ARU W</v>
          </cell>
          <cell r="G4467">
            <v>0</v>
          </cell>
          <cell r="H4467">
            <v>0</v>
          </cell>
        </row>
        <row r="4468">
          <cell r="F4468" t="str">
            <v>AXIS ARUMW</v>
          </cell>
          <cell r="G4468">
            <v>0</v>
          </cell>
          <cell r="H4468">
            <v>0</v>
          </cell>
        </row>
        <row r="4469">
          <cell r="F4469" t="str">
            <v>AXIS LOCAL</v>
          </cell>
          <cell r="G4469">
            <v>0</v>
          </cell>
          <cell r="H4469">
            <v>0</v>
          </cell>
        </row>
        <row r="4470">
          <cell r="F4470" t="str">
            <v>AXIS WATS</v>
          </cell>
          <cell r="G4470">
            <v>0</v>
          </cell>
          <cell r="H4470">
            <v>0</v>
          </cell>
        </row>
        <row r="4471">
          <cell r="F4471" t="str">
            <v>AXIS 950</v>
          </cell>
          <cell r="G4471">
            <v>0</v>
          </cell>
          <cell r="H4471">
            <v>0</v>
          </cell>
        </row>
        <row r="4472">
          <cell r="F4472" t="str">
            <v>AXIS LEASE</v>
          </cell>
          <cell r="G4472">
            <v>0</v>
          </cell>
          <cell r="H4472">
            <v>0</v>
          </cell>
        </row>
        <row r="4473">
          <cell r="F4473" t="str">
            <v>POSTC LOC</v>
          </cell>
          <cell r="G4473">
            <v>0</v>
          </cell>
          <cell r="H4473">
            <v>0</v>
          </cell>
        </row>
        <row r="4474">
          <cell r="F4474" t="str">
            <v>POSTC WATS</v>
          </cell>
          <cell r="G4474">
            <v>0</v>
          </cell>
          <cell r="H4474">
            <v>0</v>
          </cell>
        </row>
        <row r="4475">
          <cell r="F4475" t="str">
            <v>POSTC 950</v>
          </cell>
          <cell r="G4475">
            <v>0</v>
          </cell>
          <cell r="H4475">
            <v>0</v>
          </cell>
        </row>
        <row r="4476">
          <cell r="F4476" t="str">
            <v>POSTC LSE</v>
          </cell>
          <cell r="G4476">
            <v>0</v>
          </cell>
          <cell r="H4476">
            <v>0</v>
          </cell>
        </row>
        <row r="4477">
          <cell r="F4477" t="str">
            <v>GENSR LOC</v>
          </cell>
          <cell r="G4477">
            <v>0</v>
          </cell>
          <cell r="H4477">
            <v>0</v>
          </cell>
        </row>
        <row r="4478">
          <cell r="F4478" t="str">
            <v>GENSR WATS</v>
          </cell>
          <cell r="G4478">
            <v>0</v>
          </cell>
          <cell r="H4478">
            <v>0</v>
          </cell>
        </row>
        <row r="4479">
          <cell r="F4479" t="str">
            <v>GENSR 950</v>
          </cell>
          <cell r="G4479">
            <v>0</v>
          </cell>
          <cell r="H4479">
            <v>0</v>
          </cell>
        </row>
        <row r="4480">
          <cell r="F4480" t="str">
            <v>GENSR LSE</v>
          </cell>
          <cell r="G4480">
            <v>0</v>
          </cell>
          <cell r="H4480">
            <v>0</v>
          </cell>
        </row>
        <row r="4481">
          <cell r="F4481" t="str">
            <v>NASH LOCAL</v>
          </cell>
          <cell r="G4481">
            <v>0</v>
          </cell>
          <cell r="H4481">
            <v>0</v>
          </cell>
        </row>
        <row r="4482">
          <cell r="F4482" t="str">
            <v>NASH WATS</v>
          </cell>
          <cell r="G4482">
            <v>0</v>
          </cell>
          <cell r="H4482">
            <v>0</v>
          </cell>
        </row>
        <row r="4483">
          <cell r="F4483" t="str">
            <v>NASH 950</v>
          </cell>
          <cell r="G4483">
            <v>0</v>
          </cell>
          <cell r="H4483">
            <v>0</v>
          </cell>
        </row>
        <row r="4484">
          <cell r="F4484" t="str">
            <v>NASH ECOMM</v>
          </cell>
          <cell r="G4484">
            <v>0</v>
          </cell>
          <cell r="H4484">
            <v>0</v>
          </cell>
        </row>
        <row r="4485">
          <cell r="F4485" t="str">
            <v>NPC WATS</v>
          </cell>
          <cell r="G4485">
            <v>0</v>
          </cell>
          <cell r="H4485">
            <v>0</v>
          </cell>
        </row>
        <row r="4486">
          <cell r="F4486" t="str">
            <v>WEBGATEWAY</v>
          </cell>
          <cell r="G4486">
            <v>0</v>
          </cell>
          <cell r="H4486">
            <v>0</v>
          </cell>
        </row>
        <row r="4487">
          <cell r="F4487" t="str">
            <v>IVRGATEWAY</v>
          </cell>
          <cell r="G4487">
            <v>0</v>
          </cell>
          <cell r="H4487">
            <v>0</v>
          </cell>
        </row>
        <row r="4488">
          <cell r="F4488" t="str">
            <v>AUTH FEES</v>
          </cell>
          <cell r="G4488">
            <v>0</v>
          </cell>
          <cell r="H4488">
            <v>0</v>
          </cell>
        </row>
        <row r="4489">
          <cell r="F4489" t="str">
            <v>AU CAFD NS</v>
          </cell>
          <cell r="G4489">
            <v>0</v>
          </cell>
          <cell r="H4489">
            <v>0</v>
          </cell>
        </row>
        <row r="4490">
          <cell r="F4490" t="str">
            <v>AU CAFD NO</v>
          </cell>
          <cell r="G4490">
            <v>0</v>
          </cell>
          <cell r="H4490">
            <v>0</v>
          </cell>
        </row>
        <row r="4491">
          <cell r="F4491" t="str">
            <v>AU CAFD IN</v>
          </cell>
          <cell r="G4491">
            <v>0</v>
          </cell>
          <cell r="H4491">
            <v>0</v>
          </cell>
        </row>
        <row r="4492">
          <cell r="F4492" t="str">
            <v>AU CAELAV2</v>
          </cell>
          <cell r="G4492">
            <v>0</v>
          </cell>
          <cell r="H4492">
            <v>0</v>
          </cell>
        </row>
        <row r="4493">
          <cell r="F4493" t="str">
            <v xml:space="preserve">AU CACINN </v>
          </cell>
          <cell r="G4493">
            <v>0</v>
          </cell>
          <cell r="H4493">
            <v>0</v>
          </cell>
        </row>
        <row r="4494">
          <cell r="F4494" t="str">
            <v>AU CAHRTLN</v>
          </cell>
          <cell r="G4494">
            <v>0</v>
          </cell>
          <cell r="H4494">
            <v>0</v>
          </cell>
        </row>
        <row r="4495">
          <cell r="F4495" t="str">
            <v xml:space="preserve">AU OTSVS  </v>
          </cell>
          <cell r="G4495">
            <v>0</v>
          </cell>
          <cell r="H4495">
            <v>0</v>
          </cell>
        </row>
        <row r="4496">
          <cell r="F4496" t="str">
            <v xml:space="preserve">AU OTRBS  </v>
          </cell>
          <cell r="G4496">
            <v>0</v>
          </cell>
          <cell r="H4496">
            <v>0</v>
          </cell>
        </row>
        <row r="4497">
          <cell r="F4497" t="str">
            <v>AU OTBOFA1</v>
          </cell>
          <cell r="G4497">
            <v>0</v>
          </cell>
          <cell r="H4497">
            <v>0</v>
          </cell>
        </row>
        <row r="4498">
          <cell r="F4498" t="str">
            <v>AU OTBOFA2</v>
          </cell>
          <cell r="G4498">
            <v>0</v>
          </cell>
          <cell r="H4498">
            <v>0</v>
          </cell>
        </row>
        <row r="4499">
          <cell r="F4499" t="str">
            <v>CP CAFD NS</v>
          </cell>
          <cell r="G4499">
            <v>0</v>
          </cell>
          <cell r="H4499">
            <v>0</v>
          </cell>
        </row>
        <row r="4500">
          <cell r="F4500" t="str">
            <v>CP CAFD NO</v>
          </cell>
          <cell r="G4500">
            <v>0</v>
          </cell>
          <cell r="H4500">
            <v>0</v>
          </cell>
        </row>
        <row r="4501">
          <cell r="F4501" t="str">
            <v>CP CAFD IN</v>
          </cell>
          <cell r="G4501">
            <v>0</v>
          </cell>
          <cell r="H4501">
            <v>0</v>
          </cell>
        </row>
        <row r="4502">
          <cell r="F4502" t="str">
            <v>CP CAELAV2</v>
          </cell>
          <cell r="G4502">
            <v>0</v>
          </cell>
          <cell r="H4502">
            <v>0</v>
          </cell>
        </row>
        <row r="4503">
          <cell r="F4503" t="str">
            <v>AEXP SWIPE</v>
          </cell>
          <cell r="G4503">
            <v>0</v>
          </cell>
          <cell r="H4503">
            <v>0</v>
          </cell>
        </row>
        <row r="4504">
          <cell r="F4504" t="str">
            <v>AEXP KEYED</v>
          </cell>
          <cell r="G4504">
            <v>0</v>
          </cell>
          <cell r="H4504">
            <v>0</v>
          </cell>
        </row>
        <row r="4505">
          <cell r="F4505" t="str">
            <v>VISA SWIPE</v>
          </cell>
          <cell r="G4505">
            <v>0</v>
          </cell>
          <cell r="H4505">
            <v>0</v>
          </cell>
        </row>
        <row r="4506">
          <cell r="F4506" t="str">
            <v>VISA KEYED</v>
          </cell>
          <cell r="G4506">
            <v>0</v>
          </cell>
          <cell r="H4506">
            <v>0</v>
          </cell>
        </row>
        <row r="4507">
          <cell r="F4507" t="str">
            <v>MC SWIPE</v>
          </cell>
          <cell r="G4507">
            <v>0</v>
          </cell>
          <cell r="H4507">
            <v>0</v>
          </cell>
        </row>
        <row r="4508">
          <cell r="F4508" t="str">
            <v>MC KEYED</v>
          </cell>
          <cell r="G4508">
            <v>0</v>
          </cell>
          <cell r="H4508">
            <v>0</v>
          </cell>
        </row>
        <row r="4509">
          <cell r="F4509" t="str">
            <v>DISC SWIPE</v>
          </cell>
          <cell r="G4509">
            <v>0</v>
          </cell>
          <cell r="H4509">
            <v>0</v>
          </cell>
        </row>
        <row r="4510">
          <cell r="F4510" t="str">
            <v>DISC KEYED</v>
          </cell>
          <cell r="G4510">
            <v>0</v>
          </cell>
          <cell r="H4510">
            <v>0</v>
          </cell>
        </row>
        <row r="4511">
          <cell r="F4511" t="str">
            <v>UP SWIPE</v>
          </cell>
          <cell r="G4511">
            <v>0</v>
          </cell>
          <cell r="H4511">
            <v>0</v>
          </cell>
        </row>
        <row r="4512">
          <cell r="F4512" t="str">
            <v>UP KEYED</v>
          </cell>
          <cell r="G4512">
            <v>0</v>
          </cell>
          <cell r="H4512">
            <v>0</v>
          </cell>
        </row>
        <row r="4513">
          <cell r="F4513" t="str">
            <v>PAYP SWIPE</v>
          </cell>
          <cell r="G4513">
            <v>0</v>
          </cell>
          <cell r="H4513">
            <v>0</v>
          </cell>
        </row>
        <row r="4514">
          <cell r="F4514" t="str">
            <v>PAYP KEYED</v>
          </cell>
          <cell r="G4514">
            <v>0</v>
          </cell>
          <cell r="H4514">
            <v>0</v>
          </cell>
        </row>
        <row r="4515">
          <cell r="F4515" t="str">
            <v>AMI</v>
          </cell>
          <cell r="G4515">
            <v>0</v>
          </cell>
          <cell r="H4515">
            <v>0</v>
          </cell>
        </row>
        <row r="4516">
          <cell r="F4516" t="str">
            <v>GSF</v>
          </cell>
          <cell r="G4516">
            <v>0</v>
          </cell>
          <cell r="H4516">
            <v>0</v>
          </cell>
        </row>
        <row r="4517">
          <cell r="F4517" t="str">
            <v>RAPID ADV</v>
          </cell>
          <cell r="G4517">
            <v>0</v>
          </cell>
          <cell r="H4517">
            <v>0</v>
          </cell>
        </row>
        <row r="4518">
          <cell r="F4518" t="str">
            <v>FAST CAPTL</v>
          </cell>
          <cell r="G4518">
            <v>0</v>
          </cell>
          <cell r="H4518">
            <v>0</v>
          </cell>
        </row>
        <row r="4519">
          <cell r="F4519" t="str">
            <v>MERIT CAPT</v>
          </cell>
          <cell r="G4519">
            <v>0</v>
          </cell>
          <cell r="H4519">
            <v>0</v>
          </cell>
        </row>
        <row r="4520">
          <cell r="F4520" t="str">
            <v>ELAVON</v>
          </cell>
          <cell r="G4520">
            <v>0</v>
          </cell>
          <cell r="H4520">
            <v>0</v>
          </cell>
        </row>
        <row r="4521">
          <cell r="F4521" t="str">
            <v>DCC REBATE</v>
          </cell>
          <cell r="G4521">
            <v>0</v>
          </cell>
          <cell r="H4521">
            <v>0</v>
          </cell>
        </row>
        <row r="4522">
          <cell r="F4522" t="str">
            <v>DBT REBATE</v>
          </cell>
          <cell r="G4522">
            <v>0</v>
          </cell>
          <cell r="H4522">
            <v>0</v>
          </cell>
        </row>
        <row r="4523">
          <cell r="F4523" t="str">
            <v>CONV FEE</v>
          </cell>
          <cell r="G4523">
            <v>0</v>
          </cell>
          <cell r="H4523">
            <v>0</v>
          </cell>
        </row>
        <row r="4524">
          <cell r="F4524" t="str">
            <v>BATCH HDR</v>
          </cell>
          <cell r="G4524">
            <v>0</v>
          </cell>
          <cell r="H4524">
            <v>0</v>
          </cell>
        </row>
        <row r="4525">
          <cell r="F4525" t="str">
            <v>RTVL REQ</v>
          </cell>
          <cell r="G4525">
            <v>0</v>
          </cell>
          <cell r="H4525">
            <v>0</v>
          </cell>
        </row>
        <row r="4526">
          <cell r="F4526" t="str">
            <v>NORESPRTVL</v>
          </cell>
          <cell r="G4526">
            <v>0</v>
          </cell>
          <cell r="H4526">
            <v>0</v>
          </cell>
        </row>
        <row r="4527">
          <cell r="F4527" t="str">
            <v>WEB PRSMNT</v>
          </cell>
          <cell r="G4527">
            <v>0</v>
          </cell>
          <cell r="H4527">
            <v>0</v>
          </cell>
        </row>
        <row r="4528">
          <cell r="F4528" t="str">
            <v>EML PRSMNT</v>
          </cell>
          <cell r="G4528">
            <v>0</v>
          </cell>
          <cell r="H4528">
            <v>0</v>
          </cell>
        </row>
        <row r="4529">
          <cell r="F4529" t="str">
            <v>BILPAYW</v>
          </cell>
          <cell r="G4529">
            <v>0</v>
          </cell>
          <cell r="H4529">
            <v>0</v>
          </cell>
        </row>
        <row r="4530">
          <cell r="F4530" t="str">
            <v>BILPAYI</v>
          </cell>
          <cell r="G4530">
            <v>0</v>
          </cell>
          <cell r="H4530">
            <v>0</v>
          </cell>
        </row>
        <row r="4531">
          <cell r="F4531" t="str">
            <v>TRANSR</v>
          </cell>
          <cell r="G4531">
            <v>0</v>
          </cell>
          <cell r="H4531">
            <v>0</v>
          </cell>
        </row>
        <row r="4532">
          <cell r="F4532" t="str">
            <v>BILFILTR</v>
          </cell>
          <cell r="G4532">
            <v>0</v>
          </cell>
          <cell r="H4532">
            <v>0</v>
          </cell>
        </row>
        <row r="4533">
          <cell r="F4533" t="str">
            <v>TRANSW</v>
          </cell>
          <cell r="G4533">
            <v>0</v>
          </cell>
          <cell r="H4533">
            <v>0</v>
          </cell>
        </row>
        <row r="4534">
          <cell r="F4534" t="str">
            <v>BILDETAIL</v>
          </cell>
          <cell r="G4534">
            <v>0</v>
          </cell>
          <cell r="H4534">
            <v>0</v>
          </cell>
        </row>
        <row r="4535">
          <cell r="F4535" t="str">
            <v>BILDETOVR</v>
          </cell>
          <cell r="G4535">
            <v>0</v>
          </cell>
          <cell r="H4535">
            <v>0</v>
          </cell>
        </row>
        <row r="4536">
          <cell r="F4536" t="str">
            <v>TRANSI</v>
          </cell>
          <cell r="G4536">
            <v>0</v>
          </cell>
          <cell r="H4536">
            <v>0</v>
          </cell>
        </row>
        <row r="4537">
          <cell r="F4537" t="str">
            <v>TRANSREF</v>
          </cell>
          <cell r="G4537">
            <v>0</v>
          </cell>
          <cell r="H4537">
            <v>0</v>
          </cell>
        </row>
        <row r="4538">
          <cell r="F4538" t="str">
            <v>TRANSMISC</v>
          </cell>
          <cell r="G4538">
            <v>0</v>
          </cell>
          <cell r="H4538">
            <v>0</v>
          </cell>
        </row>
        <row r="4539">
          <cell r="F4539" t="str">
            <v>BILL LOAD</v>
          </cell>
          <cell r="G4539">
            <v>0</v>
          </cell>
          <cell r="H4539">
            <v>0.01</v>
          </cell>
        </row>
        <row r="4540">
          <cell r="F4540" t="str">
            <v>BILL LOAD</v>
          </cell>
          <cell r="G4540">
            <v>0</v>
          </cell>
          <cell r="H4540">
            <v>0</v>
          </cell>
        </row>
        <row r="4541">
          <cell r="F4541" t="str">
            <v>BILL EMAIL</v>
          </cell>
          <cell r="G4541">
            <v>0</v>
          </cell>
          <cell r="H4541">
            <v>0</v>
          </cell>
        </row>
        <row r="4542">
          <cell r="F4542" t="str">
            <v>FILTRF&gt;25</v>
          </cell>
          <cell r="G4542">
            <v>0</v>
          </cell>
          <cell r="H4542">
            <v>0</v>
          </cell>
        </row>
        <row r="4543">
          <cell r="F4543" t="str">
            <v>RT PSTBCK</v>
          </cell>
          <cell r="G4543">
            <v>0</v>
          </cell>
          <cell r="H4543">
            <v>0</v>
          </cell>
        </row>
        <row r="4544">
          <cell r="F4544" t="str">
            <v>RT PST MO</v>
          </cell>
          <cell r="G4544">
            <v>0</v>
          </cell>
          <cell r="H4544">
            <v>0</v>
          </cell>
        </row>
        <row r="4545">
          <cell r="F4545" t="str">
            <v>AUTH FEES</v>
          </cell>
          <cell r="G4545">
            <v>0</v>
          </cell>
          <cell r="H4545">
            <v>0</v>
          </cell>
        </row>
        <row r="4546">
          <cell r="F4546" t="str">
            <v>CYCLE</v>
          </cell>
          <cell r="G4546">
            <v>0</v>
          </cell>
          <cell r="H4546">
            <v>0</v>
          </cell>
        </row>
        <row r="4547">
          <cell r="F4547" t="str">
            <v>CHARGEBACK</v>
          </cell>
          <cell r="G4547">
            <v>0</v>
          </cell>
          <cell r="H4547">
            <v>0</v>
          </cell>
        </row>
        <row r="4548">
          <cell r="F4548" t="str">
            <v>CARD ADJ</v>
          </cell>
          <cell r="G4548">
            <v>0</v>
          </cell>
          <cell r="H4548">
            <v>0</v>
          </cell>
        </row>
        <row r="4549">
          <cell r="F4549" t="str">
            <v>MISCB FEE</v>
          </cell>
          <cell r="G4549">
            <v>0</v>
          </cell>
          <cell r="H4549">
            <v>0</v>
          </cell>
        </row>
        <row r="4550">
          <cell r="F4550" t="str">
            <v>UNKN CARD</v>
          </cell>
          <cell r="G4550">
            <v>0</v>
          </cell>
          <cell r="H4550">
            <v>0</v>
          </cell>
        </row>
        <row r="4551">
          <cell r="F4551" t="str">
            <v>DIAL COM</v>
          </cell>
          <cell r="G4551">
            <v>0</v>
          </cell>
          <cell r="H4551">
            <v>0</v>
          </cell>
        </row>
        <row r="4552">
          <cell r="F4552" t="str">
            <v>IP COM</v>
          </cell>
          <cell r="G4552">
            <v>0</v>
          </cell>
          <cell r="H4552">
            <v>0</v>
          </cell>
        </row>
        <row r="4553">
          <cell r="F4553" t="str">
            <v>AUTH FEES</v>
          </cell>
          <cell r="G4553">
            <v>0</v>
          </cell>
          <cell r="H4553">
            <v>0</v>
          </cell>
        </row>
        <row r="4554">
          <cell r="F4554" t="str">
            <v>INTLACQFEE</v>
          </cell>
          <cell r="G4554">
            <v>0</v>
          </cell>
          <cell r="H4554">
            <v>0</v>
          </cell>
        </row>
        <row r="4555">
          <cell r="F4555" t="str">
            <v>INTLACQFEE</v>
          </cell>
          <cell r="G4555">
            <v>0</v>
          </cell>
          <cell r="H4555">
            <v>0</v>
          </cell>
        </row>
        <row r="4556">
          <cell r="F4556" t="str">
            <v>DEB MN BIL</v>
          </cell>
          <cell r="G4556">
            <v>0</v>
          </cell>
          <cell r="H4556">
            <v>0</v>
          </cell>
        </row>
        <row r="4557">
          <cell r="F4557" t="str">
            <v>DIA AMOUNT</v>
          </cell>
          <cell r="G4557">
            <v>0</v>
          </cell>
          <cell r="H4557">
            <v>0</v>
          </cell>
        </row>
        <row r="4558">
          <cell r="F4558" t="str">
            <v>DIA MN BIL</v>
          </cell>
          <cell r="G4558">
            <v>0</v>
          </cell>
          <cell r="H4558">
            <v>0</v>
          </cell>
        </row>
        <row r="4559">
          <cell r="F4559" t="str">
            <v>ECS MN BIL</v>
          </cell>
          <cell r="G4559">
            <v>0</v>
          </cell>
          <cell r="H4559">
            <v>0</v>
          </cell>
        </row>
        <row r="4560">
          <cell r="F4560" t="str">
            <v>CRD MN BIL</v>
          </cell>
          <cell r="G4560">
            <v>0</v>
          </cell>
          <cell r="H4560">
            <v>0</v>
          </cell>
        </row>
        <row r="4561">
          <cell r="F4561" t="str">
            <v>CHARGEBACK</v>
          </cell>
          <cell r="G4561">
            <v>0</v>
          </cell>
          <cell r="H4561">
            <v>0</v>
          </cell>
        </row>
        <row r="4562">
          <cell r="F4562" t="str">
            <v>CHARGEBACK</v>
          </cell>
          <cell r="G4562">
            <v>0</v>
          </cell>
          <cell r="H4562">
            <v>0</v>
          </cell>
        </row>
        <row r="4563">
          <cell r="F4563" t="str">
            <v>CARD ADJ</v>
          </cell>
          <cell r="G4563">
            <v>0</v>
          </cell>
          <cell r="H4563">
            <v>0</v>
          </cell>
        </row>
        <row r="4564">
          <cell r="F4564" t="str">
            <v>MISCB FEE</v>
          </cell>
          <cell r="G4564">
            <v>0</v>
          </cell>
          <cell r="H4564">
            <v>0</v>
          </cell>
        </row>
        <row r="4565">
          <cell r="F4565" t="str">
            <v>VNET LOCAL</v>
          </cell>
          <cell r="G4565">
            <v>0</v>
          </cell>
          <cell r="H4565">
            <v>0</v>
          </cell>
        </row>
        <row r="4566">
          <cell r="F4566" t="str">
            <v>VNET WATS</v>
          </cell>
          <cell r="G4566">
            <v>0</v>
          </cell>
          <cell r="H4566">
            <v>0</v>
          </cell>
        </row>
        <row r="4567">
          <cell r="F4567" t="str">
            <v>VNET 950</v>
          </cell>
          <cell r="G4567">
            <v>0</v>
          </cell>
          <cell r="H4567">
            <v>0</v>
          </cell>
        </row>
        <row r="4568">
          <cell r="F4568" t="str">
            <v>VNET LEASE</v>
          </cell>
          <cell r="G4568">
            <v>0</v>
          </cell>
          <cell r="H4568">
            <v>0</v>
          </cell>
        </row>
        <row r="4569">
          <cell r="F4569" t="str">
            <v>VNET EC</v>
          </cell>
          <cell r="G4569">
            <v>0</v>
          </cell>
          <cell r="H4569">
            <v>0</v>
          </cell>
        </row>
        <row r="4570">
          <cell r="F4570" t="str">
            <v>OPR ASSIST</v>
          </cell>
          <cell r="G4570">
            <v>0</v>
          </cell>
          <cell r="H4570">
            <v>0</v>
          </cell>
        </row>
        <row r="4571">
          <cell r="F4571" t="str">
            <v>REFERRAL</v>
          </cell>
          <cell r="G4571">
            <v>0</v>
          </cell>
          <cell r="H4571">
            <v>0</v>
          </cell>
        </row>
        <row r="4572">
          <cell r="F4572" t="str">
            <v>VOICE AUTH</v>
          </cell>
          <cell r="G4572">
            <v>0</v>
          </cell>
          <cell r="H4572">
            <v>0</v>
          </cell>
        </row>
        <row r="4573">
          <cell r="F4573" t="str">
            <v>AVS</v>
          </cell>
          <cell r="G4573">
            <v>0</v>
          </cell>
          <cell r="H4573">
            <v>0</v>
          </cell>
        </row>
        <row r="4574">
          <cell r="F4574" t="str">
            <v>ARU</v>
          </cell>
          <cell r="G4574">
            <v>0</v>
          </cell>
          <cell r="H4574">
            <v>0</v>
          </cell>
        </row>
        <row r="4575">
          <cell r="F4575" t="str">
            <v>BATCH AUTH</v>
          </cell>
          <cell r="G4575">
            <v>0</v>
          </cell>
          <cell r="H4575">
            <v>0</v>
          </cell>
        </row>
        <row r="4576">
          <cell r="F4576" t="str">
            <v>BATCH WATS</v>
          </cell>
          <cell r="G4576">
            <v>0</v>
          </cell>
          <cell r="H4576">
            <v>0</v>
          </cell>
        </row>
        <row r="4577">
          <cell r="F4577" t="str">
            <v>RVSL D COM</v>
          </cell>
          <cell r="G4577">
            <v>0</v>
          </cell>
          <cell r="H4577">
            <v>0</v>
          </cell>
        </row>
        <row r="4578">
          <cell r="F4578" t="str">
            <v>DIAL COM</v>
          </cell>
          <cell r="G4578">
            <v>0</v>
          </cell>
          <cell r="H4578">
            <v>0</v>
          </cell>
        </row>
        <row r="4579">
          <cell r="F4579" t="str">
            <v>IP COM</v>
          </cell>
          <cell r="G4579">
            <v>0</v>
          </cell>
          <cell r="H4579">
            <v>0</v>
          </cell>
        </row>
        <row r="4580">
          <cell r="F4580" t="str">
            <v>AUTH RVSL</v>
          </cell>
          <cell r="G4580">
            <v>0</v>
          </cell>
          <cell r="H4580">
            <v>0</v>
          </cell>
        </row>
        <row r="4581">
          <cell r="F4581" t="str">
            <v>LOC</v>
          </cell>
          <cell r="G4581">
            <v>0</v>
          </cell>
          <cell r="H4581">
            <v>0</v>
          </cell>
        </row>
        <row r="4582">
          <cell r="F4582" t="str">
            <v>WAT</v>
          </cell>
          <cell r="G4582">
            <v>0</v>
          </cell>
          <cell r="H4582">
            <v>0</v>
          </cell>
        </row>
        <row r="4583">
          <cell r="F4583">
            <v>950</v>
          </cell>
          <cell r="G4583">
            <v>0</v>
          </cell>
          <cell r="H4583">
            <v>0</v>
          </cell>
        </row>
        <row r="4584">
          <cell r="F4584" t="str">
            <v>LSE LINE</v>
          </cell>
          <cell r="G4584">
            <v>0</v>
          </cell>
          <cell r="H4584">
            <v>0</v>
          </cell>
        </row>
        <row r="4585">
          <cell r="F4585" t="str">
            <v>ECR AUTH</v>
          </cell>
          <cell r="G4585">
            <v>0</v>
          </cell>
          <cell r="H4585">
            <v>0</v>
          </cell>
        </row>
        <row r="4586">
          <cell r="F4586" t="str">
            <v>ECOMM</v>
          </cell>
          <cell r="G4586">
            <v>0</v>
          </cell>
          <cell r="H4586">
            <v>0</v>
          </cell>
        </row>
        <row r="4587">
          <cell r="F4587" t="str">
            <v>3DELT AUTH</v>
          </cell>
          <cell r="G4587">
            <v>0</v>
          </cell>
          <cell r="H4587">
            <v>0</v>
          </cell>
        </row>
        <row r="4588">
          <cell r="F4588" t="str">
            <v>EMV PTM</v>
          </cell>
          <cell r="G4588">
            <v>0</v>
          </cell>
          <cell r="H4588">
            <v>0</v>
          </cell>
        </row>
        <row r="4589">
          <cell r="F4589" t="str">
            <v>WEBGATEWAY</v>
          </cell>
          <cell r="G4589">
            <v>0</v>
          </cell>
          <cell r="H4589">
            <v>0</v>
          </cell>
        </row>
        <row r="4590">
          <cell r="F4590" t="str">
            <v>IVRGATEWAY</v>
          </cell>
          <cell r="G4590">
            <v>0</v>
          </cell>
          <cell r="H4590">
            <v>0</v>
          </cell>
        </row>
        <row r="4591">
          <cell r="F4591" t="str">
            <v>AUTH FEES</v>
          </cell>
          <cell r="G4591">
            <v>0</v>
          </cell>
          <cell r="H4591">
            <v>0</v>
          </cell>
        </row>
        <row r="4592">
          <cell r="F4592" t="str">
            <v>AE RTL1 CP</v>
          </cell>
          <cell r="G4592">
            <v>1.6</v>
          </cell>
          <cell r="H4592">
            <v>0.1</v>
          </cell>
        </row>
        <row r="4593">
          <cell r="F4593" t="str">
            <v>AE RTL2 CP</v>
          </cell>
          <cell r="G4593">
            <v>1.95</v>
          </cell>
          <cell r="H4593">
            <v>0.1</v>
          </cell>
        </row>
        <row r="4594">
          <cell r="F4594" t="str">
            <v>AE RTL3 CP</v>
          </cell>
          <cell r="G4594">
            <v>2.4</v>
          </cell>
          <cell r="H4594">
            <v>0.1</v>
          </cell>
        </row>
        <row r="4595">
          <cell r="F4595" t="str">
            <v>AE RTL1CNP</v>
          </cell>
          <cell r="G4595">
            <v>1.6</v>
          </cell>
          <cell r="H4595">
            <v>0.1</v>
          </cell>
        </row>
        <row r="4596">
          <cell r="F4596" t="str">
            <v>AE RTL2CNP</v>
          </cell>
          <cell r="G4596">
            <v>1.95</v>
          </cell>
          <cell r="H4596">
            <v>0.1</v>
          </cell>
        </row>
        <row r="4597">
          <cell r="F4597" t="str">
            <v>AE RTL3CNP</v>
          </cell>
          <cell r="G4597">
            <v>2.4</v>
          </cell>
          <cell r="H4597">
            <v>0.1</v>
          </cell>
        </row>
        <row r="4598">
          <cell r="F4598" t="str">
            <v>AESERV1 CP</v>
          </cell>
          <cell r="G4598">
            <v>1.6</v>
          </cell>
          <cell r="H4598">
            <v>0.1</v>
          </cell>
        </row>
        <row r="4599">
          <cell r="F4599" t="str">
            <v>AESERV2 CP</v>
          </cell>
          <cell r="G4599">
            <v>1.95</v>
          </cell>
          <cell r="H4599">
            <v>0.1</v>
          </cell>
        </row>
        <row r="4600">
          <cell r="F4600" t="str">
            <v>AESERV3 CP</v>
          </cell>
          <cell r="G4600">
            <v>2.4</v>
          </cell>
          <cell r="H4600">
            <v>0.1</v>
          </cell>
        </row>
        <row r="4601">
          <cell r="F4601" t="str">
            <v>AESERV1CNP</v>
          </cell>
          <cell r="G4601">
            <v>1.6</v>
          </cell>
          <cell r="H4601">
            <v>0.1</v>
          </cell>
        </row>
        <row r="4602">
          <cell r="F4602" t="str">
            <v>AESERV2CNP</v>
          </cell>
          <cell r="G4602">
            <v>1.95</v>
          </cell>
          <cell r="H4602">
            <v>0.1</v>
          </cell>
        </row>
        <row r="4603">
          <cell r="F4603" t="str">
            <v>AESERV3CNP</v>
          </cell>
          <cell r="G4603">
            <v>2.4</v>
          </cell>
          <cell r="H4603">
            <v>0.1</v>
          </cell>
        </row>
        <row r="4604">
          <cell r="F4604" t="str">
            <v>AEREST1 CP</v>
          </cell>
          <cell r="G4604">
            <v>1.85</v>
          </cell>
          <cell r="H4604">
            <v>0.1</v>
          </cell>
        </row>
        <row r="4605">
          <cell r="F4605" t="str">
            <v>AEREST2 CP</v>
          </cell>
          <cell r="G4605">
            <v>2.4500000000000002</v>
          </cell>
          <cell r="H4605">
            <v>0.1</v>
          </cell>
        </row>
        <row r="4606">
          <cell r="F4606" t="str">
            <v>AEREST3 CP</v>
          </cell>
          <cell r="G4606">
            <v>2.75</v>
          </cell>
          <cell r="H4606">
            <v>0.1</v>
          </cell>
        </row>
        <row r="4607">
          <cell r="F4607" t="str">
            <v>AEREST1CNP</v>
          </cell>
          <cell r="G4607">
            <v>1.85</v>
          </cell>
          <cell r="H4607">
            <v>0.1</v>
          </cell>
        </row>
        <row r="4608">
          <cell r="F4608" t="str">
            <v>AEREST2CNP</v>
          </cell>
          <cell r="G4608">
            <v>2.4500000000000002</v>
          </cell>
          <cell r="H4608">
            <v>0.1</v>
          </cell>
        </row>
        <row r="4609">
          <cell r="F4609" t="str">
            <v>AEREST3CNP</v>
          </cell>
          <cell r="G4609">
            <v>2.75</v>
          </cell>
          <cell r="H4609">
            <v>0.1</v>
          </cell>
        </row>
        <row r="4610">
          <cell r="F4610" t="str">
            <v>AE CATR1CP</v>
          </cell>
          <cell r="G4610">
            <v>1.85</v>
          </cell>
          <cell r="H4610">
            <v>0.1</v>
          </cell>
        </row>
        <row r="4611">
          <cell r="F4611" t="str">
            <v>AE CATR2CP</v>
          </cell>
          <cell r="G4611">
            <v>2.4500000000000002</v>
          </cell>
          <cell r="H4611">
            <v>0.1</v>
          </cell>
        </row>
        <row r="4612">
          <cell r="F4612" t="str">
            <v>AE CATR3CP</v>
          </cell>
          <cell r="G4612">
            <v>2.75</v>
          </cell>
          <cell r="H4612">
            <v>0.1</v>
          </cell>
        </row>
        <row r="4613">
          <cell r="F4613" t="str">
            <v>AECATR1CNP</v>
          </cell>
          <cell r="G4613">
            <v>1.85</v>
          </cell>
          <cell r="H4613">
            <v>0.1</v>
          </cell>
        </row>
        <row r="4614">
          <cell r="F4614" t="str">
            <v>AECATR2CNP</v>
          </cell>
          <cell r="G4614">
            <v>2.4500000000000002</v>
          </cell>
          <cell r="H4614">
            <v>0.1</v>
          </cell>
        </row>
        <row r="4615">
          <cell r="F4615" t="str">
            <v>AECATR3CNP</v>
          </cell>
          <cell r="G4615">
            <v>2.75</v>
          </cell>
          <cell r="H4615">
            <v>0.1</v>
          </cell>
        </row>
        <row r="4616">
          <cell r="F4616" t="str">
            <v>AEMO/EC1CP</v>
          </cell>
          <cell r="G4616">
            <v>1.7</v>
          </cell>
          <cell r="H4616">
            <v>0.1</v>
          </cell>
        </row>
        <row r="4617">
          <cell r="F4617" t="str">
            <v>AEMO/EC2CP</v>
          </cell>
          <cell r="G4617">
            <v>2.0499999999999998</v>
          </cell>
          <cell r="H4617">
            <v>0.1</v>
          </cell>
        </row>
        <row r="4618">
          <cell r="F4618" t="str">
            <v>AEMO/EC3CP</v>
          </cell>
          <cell r="G4618">
            <v>2.5</v>
          </cell>
          <cell r="H4618">
            <v>0.1</v>
          </cell>
        </row>
        <row r="4619">
          <cell r="F4619" t="str">
            <v>AEMOEC1CNP</v>
          </cell>
          <cell r="G4619">
            <v>1.7</v>
          </cell>
          <cell r="H4619">
            <v>0.1</v>
          </cell>
        </row>
        <row r="4620">
          <cell r="F4620" t="str">
            <v>AEMOEC2CNP</v>
          </cell>
          <cell r="G4620">
            <v>2.0499999999999998</v>
          </cell>
          <cell r="H4620">
            <v>0.1</v>
          </cell>
        </row>
        <row r="4621">
          <cell r="F4621" t="str">
            <v>AEMOEC3CNP</v>
          </cell>
          <cell r="G4621">
            <v>2.5</v>
          </cell>
          <cell r="H4621">
            <v>0.1</v>
          </cell>
        </row>
        <row r="4622">
          <cell r="F4622" t="str">
            <v>AE HC1 CP</v>
          </cell>
          <cell r="G4622">
            <v>1.55</v>
          </cell>
          <cell r="H4622">
            <v>0.1</v>
          </cell>
        </row>
        <row r="4623">
          <cell r="F4623" t="str">
            <v>AE HC2 CP</v>
          </cell>
          <cell r="G4623">
            <v>1.85</v>
          </cell>
          <cell r="H4623">
            <v>0.1</v>
          </cell>
        </row>
        <row r="4624">
          <cell r="F4624" t="str">
            <v>AE HC3 CP</v>
          </cell>
          <cell r="G4624">
            <v>2.2999999999999998</v>
          </cell>
          <cell r="H4624">
            <v>0.1</v>
          </cell>
        </row>
        <row r="4625">
          <cell r="F4625" t="str">
            <v>AE HC1 CNP</v>
          </cell>
          <cell r="G4625">
            <v>1.55</v>
          </cell>
          <cell r="H4625">
            <v>0.1</v>
          </cell>
        </row>
        <row r="4626">
          <cell r="F4626" t="str">
            <v>AE HC2 CNP</v>
          </cell>
          <cell r="G4626">
            <v>1.85</v>
          </cell>
          <cell r="H4626">
            <v>0.1</v>
          </cell>
        </row>
        <row r="4627">
          <cell r="F4627" t="str">
            <v>AE HC3 CNP</v>
          </cell>
          <cell r="G4627">
            <v>2.2999999999999998</v>
          </cell>
          <cell r="H4627">
            <v>0.1</v>
          </cell>
        </row>
        <row r="4628">
          <cell r="F4628" t="str">
            <v>AE B2B1 CP</v>
          </cell>
          <cell r="G4628">
            <v>1.55</v>
          </cell>
          <cell r="H4628">
            <v>0.1</v>
          </cell>
        </row>
        <row r="4629">
          <cell r="F4629" t="str">
            <v>AE B2B2 CP</v>
          </cell>
          <cell r="G4629">
            <v>1.8</v>
          </cell>
          <cell r="H4629">
            <v>0.1</v>
          </cell>
        </row>
        <row r="4630">
          <cell r="F4630" t="str">
            <v>AE B2B3 CP</v>
          </cell>
          <cell r="G4630">
            <v>2.25</v>
          </cell>
          <cell r="H4630">
            <v>0.1</v>
          </cell>
        </row>
        <row r="4631">
          <cell r="F4631" t="str">
            <v>AEB2B1 CNP</v>
          </cell>
          <cell r="G4631">
            <v>1.55</v>
          </cell>
          <cell r="H4631">
            <v>0.1</v>
          </cell>
        </row>
        <row r="4632">
          <cell r="F4632" t="str">
            <v>AEB2B2 CNP</v>
          </cell>
          <cell r="G4632">
            <v>1.8</v>
          </cell>
          <cell r="H4632">
            <v>0.1</v>
          </cell>
        </row>
        <row r="4633">
          <cell r="F4633" t="str">
            <v>AEB2B3 CNP</v>
          </cell>
          <cell r="G4633">
            <v>2.25</v>
          </cell>
          <cell r="H4633">
            <v>0.1</v>
          </cell>
        </row>
        <row r="4634">
          <cell r="F4634" t="str">
            <v>AE LOG1 CP</v>
          </cell>
          <cell r="G4634">
            <v>2.25</v>
          </cell>
          <cell r="H4634">
            <v>0.1</v>
          </cell>
        </row>
        <row r="4635">
          <cell r="F4635" t="str">
            <v>AE LOG2 CP</v>
          </cell>
          <cell r="G4635">
            <v>2.6</v>
          </cell>
          <cell r="H4635">
            <v>0.1</v>
          </cell>
        </row>
        <row r="4636">
          <cell r="F4636" t="str">
            <v>AE LOG3 CP</v>
          </cell>
          <cell r="G4636">
            <v>3</v>
          </cell>
          <cell r="H4636">
            <v>0.1</v>
          </cell>
        </row>
        <row r="4637">
          <cell r="F4637" t="str">
            <v>AELOG1 CNP</v>
          </cell>
          <cell r="G4637">
            <v>2.25</v>
          </cell>
          <cell r="H4637">
            <v>0.1</v>
          </cell>
        </row>
        <row r="4638">
          <cell r="F4638" t="str">
            <v>AELOG2 CNP</v>
          </cell>
          <cell r="G4638">
            <v>2.6</v>
          </cell>
          <cell r="H4638">
            <v>0.1</v>
          </cell>
        </row>
        <row r="4639">
          <cell r="F4639" t="str">
            <v>AELOG3 CNP</v>
          </cell>
          <cell r="G4639">
            <v>3</v>
          </cell>
          <cell r="H4639">
            <v>0.1</v>
          </cell>
        </row>
        <row r="4640">
          <cell r="F4640" t="str">
            <v>AET&amp;E 1 CP</v>
          </cell>
          <cell r="G4640">
            <v>2.25</v>
          </cell>
          <cell r="H4640">
            <v>0.1</v>
          </cell>
        </row>
        <row r="4641">
          <cell r="F4641" t="str">
            <v>AET&amp;E 2 CP</v>
          </cell>
          <cell r="G4641">
            <v>2.6</v>
          </cell>
          <cell r="H4641">
            <v>0.1</v>
          </cell>
        </row>
        <row r="4642">
          <cell r="F4642" t="str">
            <v>AET&amp;E 3 CP</v>
          </cell>
          <cell r="G4642">
            <v>3</v>
          </cell>
          <cell r="H4642">
            <v>0.1</v>
          </cell>
        </row>
        <row r="4643">
          <cell r="F4643" t="str">
            <v>AET&amp;E1 CNP</v>
          </cell>
          <cell r="G4643">
            <v>2.25</v>
          </cell>
          <cell r="H4643">
            <v>0.1</v>
          </cell>
        </row>
        <row r="4644">
          <cell r="F4644" t="str">
            <v>AET&amp;E2 CNP</v>
          </cell>
          <cell r="G4644">
            <v>2.6</v>
          </cell>
          <cell r="H4644">
            <v>0.1</v>
          </cell>
        </row>
        <row r="4645">
          <cell r="F4645" t="str">
            <v>AET&amp;E3 CNP</v>
          </cell>
          <cell r="G4645">
            <v>3</v>
          </cell>
          <cell r="H4645">
            <v>0.1</v>
          </cell>
        </row>
        <row r="4646">
          <cell r="F4646" t="str">
            <v>AEPREPD1CP</v>
          </cell>
          <cell r="G4646">
            <v>1.35</v>
          </cell>
          <cell r="H4646">
            <v>0.1</v>
          </cell>
        </row>
        <row r="4647">
          <cell r="F4647" t="str">
            <v>AEPREPD2CP</v>
          </cell>
          <cell r="G4647">
            <v>1.7</v>
          </cell>
          <cell r="H4647">
            <v>0.1</v>
          </cell>
        </row>
        <row r="4648">
          <cell r="F4648" t="str">
            <v>AEPREPD3CP</v>
          </cell>
          <cell r="G4648">
            <v>2.15</v>
          </cell>
          <cell r="H4648">
            <v>0.1</v>
          </cell>
        </row>
        <row r="4649">
          <cell r="F4649" t="str">
            <v>AEPPD1CNP</v>
          </cell>
          <cell r="G4649">
            <v>1.35</v>
          </cell>
          <cell r="H4649">
            <v>0.1</v>
          </cell>
        </row>
        <row r="4650">
          <cell r="F4650" t="str">
            <v>AEPPD2CNP</v>
          </cell>
          <cell r="G4650">
            <v>1.7</v>
          </cell>
          <cell r="H4650">
            <v>0.1</v>
          </cell>
        </row>
        <row r="4651">
          <cell r="F4651" t="str">
            <v>AEPPD3CNP</v>
          </cell>
          <cell r="G4651">
            <v>2.15</v>
          </cell>
          <cell r="H4651">
            <v>0.1</v>
          </cell>
        </row>
        <row r="4652">
          <cell r="F4652" t="str">
            <v>AEOTHR1CP</v>
          </cell>
          <cell r="G4652">
            <v>1.5</v>
          </cell>
          <cell r="H4652">
            <v>0.1</v>
          </cell>
        </row>
        <row r="4653">
          <cell r="F4653" t="str">
            <v>AEOTHR2CP</v>
          </cell>
          <cell r="G4653">
            <v>1.85</v>
          </cell>
          <cell r="H4653">
            <v>0.1</v>
          </cell>
        </row>
        <row r="4654">
          <cell r="F4654" t="str">
            <v>AEOTHR3CP</v>
          </cell>
          <cell r="G4654">
            <v>2.2999999999999998</v>
          </cell>
          <cell r="H4654">
            <v>0.1</v>
          </cell>
        </row>
        <row r="4655">
          <cell r="F4655" t="str">
            <v>AEOTHR1CNP</v>
          </cell>
          <cell r="G4655">
            <v>1.5</v>
          </cell>
          <cell r="H4655">
            <v>0.1</v>
          </cell>
        </row>
        <row r="4656">
          <cell r="F4656" t="str">
            <v>AEOTHR2CNP</v>
          </cell>
          <cell r="G4656">
            <v>1.85</v>
          </cell>
          <cell r="H4656">
            <v>0.1</v>
          </cell>
        </row>
        <row r="4657">
          <cell r="F4657" t="str">
            <v>AEOTHR3CNP</v>
          </cell>
          <cell r="G4657">
            <v>2.2999999999999998</v>
          </cell>
          <cell r="H4657">
            <v>0.1</v>
          </cell>
        </row>
        <row r="4658">
          <cell r="F4658" t="str">
            <v>AE VOUCHER</v>
          </cell>
          <cell r="G4658">
            <v>0</v>
          </cell>
          <cell r="H4658">
            <v>0</v>
          </cell>
        </row>
        <row r="4659">
          <cell r="F4659" t="str">
            <v>AEREST4 CP</v>
          </cell>
          <cell r="G4659">
            <v>1.9</v>
          </cell>
          <cell r="H4659">
            <v>0.04</v>
          </cell>
        </row>
        <row r="4660">
          <cell r="F4660" t="str">
            <v>AEREST4CNP</v>
          </cell>
          <cell r="G4660">
            <v>1.9</v>
          </cell>
          <cell r="H4660">
            <v>0.04</v>
          </cell>
        </row>
        <row r="4661">
          <cell r="F4661" t="str">
            <v>AECATR4 CP</v>
          </cell>
          <cell r="G4661">
            <v>1.9</v>
          </cell>
          <cell r="H4661">
            <v>0.04</v>
          </cell>
        </row>
        <row r="4662">
          <cell r="F4662" t="str">
            <v>AECATR4CNP</v>
          </cell>
          <cell r="G4662">
            <v>1.9</v>
          </cell>
          <cell r="H4662">
            <v>0.04</v>
          </cell>
        </row>
        <row r="4663">
          <cell r="F4663" t="str">
            <v>AE NETWORK</v>
          </cell>
          <cell r="G4663">
            <v>0.15</v>
          </cell>
          <cell r="H4663">
            <v>0</v>
          </cell>
        </row>
        <row r="4664">
          <cell r="F4664" t="str">
            <v>AE INTL CB</v>
          </cell>
          <cell r="G4664">
            <v>0.4</v>
          </cell>
          <cell r="H4664">
            <v>0</v>
          </cell>
        </row>
        <row r="4665">
          <cell r="F4665" t="str">
            <v>AE KEYED</v>
          </cell>
          <cell r="G4665">
            <v>0.3</v>
          </cell>
          <cell r="H4665">
            <v>0</v>
          </cell>
        </row>
        <row r="4666">
          <cell r="F4666" t="str">
            <v>AE NCF</v>
          </cell>
          <cell r="G4666">
            <v>0.75</v>
          </cell>
          <cell r="H4666">
            <v>0</v>
          </cell>
        </row>
        <row r="4667">
          <cell r="F4667" t="str">
            <v>AE D QUAL</v>
          </cell>
          <cell r="G4667">
            <v>0.75</v>
          </cell>
          <cell r="H4667">
            <v>0</v>
          </cell>
        </row>
        <row r="4668">
          <cell r="F4668" t="str">
            <v>AE ACCESS</v>
          </cell>
          <cell r="G4668">
            <v>0.3</v>
          </cell>
          <cell r="H4668">
            <v>0</v>
          </cell>
        </row>
        <row r="4669">
          <cell r="F4669" t="str">
            <v>AE TOKEN</v>
          </cell>
          <cell r="G4669">
            <v>0.3</v>
          </cell>
          <cell r="H4669">
            <v>0</v>
          </cell>
        </row>
        <row r="4670">
          <cell r="F4670" t="str">
            <v xml:space="preserve">AEXP RCLS </v>
          </cell>
          <cell r="G4670">
            <v>0</v>
          </cell>
          <cell r="H4670">
            <v>0</v>
          </cell>
        </row>
        <row r="4671">
          <cell r="F4671" t="str">
            <v>SAFET</v>
          </cell>
          <cell r="G4671">
            <v>0</v>
          </cell>
          <cell r="H4671">
            <v>0</v>
          </cell>
        </row>
        <row r="4672">
          <cell r="F4672" t="str">
            <v>SAFETE2EE</v>
          </cell>
          <cell r="G4672">
            <v>0</v>
          </cell>
          <cell r="H4672">
            <v>0</v>
          </cell>
        </row>
        <row r="4673">
          <cell r="F4673" t="str">
            <v>SAFETTOKEN</v>
          </cell>
          <cell r="G4673">
            <v>0</v>
          </cell>
          <cell r="H4673">
            <v>0</v>
          </cell>
        </row>
        <row r="4674">
          <cell r="F4674" t="str">
            <v>VERIF E2EE</v>
          </cell>
          <cell r="G4674">
            <v>0</v>
          </cell>
          <cell r="H4674">
            <v>0</v>
          </cell>
        </row>
        <row r="4675">
          <cell r="F4675" t="str">
            <v>3DESE2EE</v>
          </cell>
          <cell r="G4675">
            <v>0</v>
          </cell>
          <cell r="H4675">
            <v>0</v>
          </cell>
        </row>
        <row r="4676">
          <cell r="F4676" t="str">
            <v>SAFETTKN U</v>
          </cell>
          <cell r="G4676">
            <v>0</v>
          </cell>
          <cell r="H4676">
            <v>0</v>
          </cell>
        </row>
        <row r="4677">
          <cell r="F4677" t="str">
            <v>SAFET VS</v>
          </cell>
          <cell r="G4677">
            <v>0</v>
          </cell>
          <cell r="H4677">
            <v>0</v>
          </cell>
        </row>
        <row r="4678">
          <cell r="F4678" t="str">
            <v>SAFET 3DES</v>
          </cell>
          <cell r="G4678">
            <v>0</v>
          </cell>
          <cell r="H4678">
            <v>0</v>
          </cell>
        </row>
        <row r="4679">
          <cell r="F4679" t="str">
            <v>MPPAA CP C</v>
          </cell>
          <cell r="G4679">
            <v>1.21</v>
          </cell>
          <cell r="H4679">
            <v>0.1</v>
          </cell>
        </row>
        <row r="4680">
          <cell r="F4680" t="str">
            <v>MPPAA CP C</v>
          </cell>
          <cell r="G4680">
            <v>1.21</v>
          </cell>
          <cell r="H4680">
            <v>0.1</v>
          </cell>
        </row>
        <row r="4681">
          <cell r="F4681" t="str">
            <v>MPPAA CP C</v>
          </cell>
          <cell r="G4681">
            <v>1.21</v>
          </cell>
          <cell r="H4681">
            <v>0.1</v>
          </cell>
        </row>
        <row r="4682">
          <cell r="F4682" t="str">
            <v>MPPAACNP C</v>
          </cell>
          <cell r="G4682">
            <v>1.21</v>
          </cell>
          <cell r="H4682">
            <v>0.1</v>
          </cell>
        </row>
        <row r="4683">
          <cell r="F4683" t="str">
            <v>MPPAACNP C</v>
          </cell>
          <cell r="G4683">
            <v>1.21</v>
          </cell>
          <cell r="H4683">
            <v>0.1</v>
          </cell>
        </row>
        <row r="4684">
          <cell r="F4684" t="str">
            <v>MPPAACNP C</v>
          </cell>
          <cell r="G4684">
            <v>1.21</v>
          </cell>
          <cell r="H4684">
            <v>0.1</v>
          </cell>
        </row>
        <row r="4685">
          <cell r="F4685" t="str">
            <v>MPPAACP DB</v>
          </cell>
          <cell r="G4685">
            <v>0.76</v>
          </cell>
          <cell r="H4685">
            <v>0.1</v>
          </cell>
        </row>
        <row r="4686">
          <cell r="F4686" t="str">
            <v>MPPAACNPDB</v>
          </cell>
          <cell r="G4686">
            <v>0.76</v>
          </cell>
          <cell r="H4686">
            <v>0.1</v>
          </cell>
        </row>
        <row r="4687">
          <cell r="F4687" t="str">
            <v>MPPAACP CC</v>
          </cell>
          <cell r="G4687">
            <v>0.89</v>
          </cell>
          <cell r="H4687">
            <v>0.1</v>
          </cell>
        </row>
        <row r="4688">
          <cell r="F4688" t="str">
            <v>MPPAACP CC</v>
          </cell>
          <cell r="G4688">
            <v>0.89</v>
          </cell>
          <cell r="H4688">
            <v>0.1</v>
          </cell>
        </row>
        <row r="4689">
          <cell r="F4689" t="str">
            <v>MPPAACNPCC</v>
          </cell>
          <cell r="G4689">
            <v>0.89</v>
          </cell>
          <cell r="H4689">
            <v>0.1</v>
          </cell>
        </row>
        <row r="4690">
          <cell r="F4690" t="str">
            <v>MPPAACNPCC</v>
          </cell>
          <cell r="G4690">
            <v>0.89</v>
          </cell>
          <cell r="H4690">
            <v>0.1</v>
          </cell>
        </row>
        <row r="4691">
          <cell r="F4691" t="str">
            <v>MPPAACPENH</v>
          </cell>
          <cell r="G4691">
            <v>0.89</v>
          </cell>
          <cell r="H4691">
            <v>0.1</v>
          </cell>
        </row>
        <row r="4692">
          <cell r="F4692" t="str">
            <v>MPPAACPENH</v>
          </cell>
          <cell r="G4692">
            <v>0.89</v>
          </cell>
          <cell r="H4692">
            <v>0.1</v>
          </cell>
        </row>
        <row r="4693">
          <cell r="F4693" t="str">
            <v>MPPAACNPEN</v>
          </cell>
          <cell r="G4693">
            <v>0.89</v>
          </cell>
          <cell r="H4693">
            <v>0.1</v>
          </cell>
        </row>
        <row r="4694">
          <cell r="F4694" t="str">
            <v>MPPAACNPEN</v>
          </cell>
          <cell r="G4694">
            <v>0.89</v>
          </cell>
          <cell r="H4694">
            <v>0.1</v>
          </cell>
        </row>
        <row r="4695">
          <cell r="F4695" t="str">
            <v>MPPAACP WD</v>
          </cell>
          <cell r="G4695">
            <v>1.1399999999999999</v>
          </cell>
          <cell r="H4695">
            <v>0.1</v>
          </cell>
        </row>
        <row r="4696">
          <cell r="F4696" t="str">
            <v>MPPAACP WD</v>
          </cell>
          <cell r="G4696">
            <v>1.1399999999999999</v>
          </cell>
          <cell r="H4696">
            <v>0.1</v>
          </cell>
        </row>
        <row r="4697">
          <cell r="F4697" t="str">
            <v>MPPAACNPWD</v>
          </cell>
          <cell r="G4697">
            <v>1.1399999999999999</v>
          </cell>
          <cell r="H4697">
            <v>0.1</v>
          </cell>
        </row>
        <row r="4698">
          <cell r="F4698" t="str">
            <v>MPPAACNPWD</v>
          </cell>
          <cell r="G4698">
            <v>1.1399999999999999</v>
          </cell>
          <cell r="H4698">
            <v>0.1</v>
          </cell>
        </row>
        <row r="4699">
          <cell r="F4699" t="str">
            <v>MPPAACP WE</v>
          </cell>
          <cell r="G4699">
            <v>1.1399999999999999</v>
          </cell>
          <cell r="H4699">
            <v>0.1</v>
          </cell>
        </row>
        <row r="4700">
          <cell r="F4700" t="str">
            <v>MPPAACP WE</v>
          </cell>
          <cell r="G4700">
            <v>1.1399999999999999</v>
          </cell>
          <cell r="H4700">
            <v>0.1</v>
          </cell>
        </row>
        <row r="4701">
          <cell r="F4701" t="str">
            <v>MPPAACNPWE</v>
          </cell>
          <cell r="G4701">
            <v>1.1399999999999999</v>
          </cell>
          <cell r="H4701">
            <v>0.1</v>
          </cell>
        </row>
        <row r="4702">
          <cell r="F4702" t="str">
            <v>MPPAACNPWE</v>
          </cell>
          <cell r="G4702">
            <v>1.1399999999999999</v>
          </cell>
          <cell r="H4702">
            <v>0.1</v>
          </cell>
        </row>
        <row r="4703">
          <cell r="F4703" t="str">
            <v>MPPAACP HV</v>
          </cell>
          <cell r="G4703">
            <v>1.1399999999999999</v>
          </cell>
          <cell r="H4703">
            <v>0.1</v>
          </cell>
        </row>
        <row r="4704">
          <cell r="F4704" t="str">
            <v>MPPAACP HV</v>
          </cell>
          <cell r="G4704">
            <v>1.1399999999999999</v>
          </cell>
          <cell r="H4704">
            <v>0.1</v>
          </cell>
        </row>
        <row r="4705">
          <cell r="F4705" t="str">
            <v>MPPAACNPHV</v>
          </cell>
          <cell r="G4705">
            <v>1.1399999999999999</v>
          </cell>
          <cell r="H4705">
            <v>0.1</v>
          </cell>
        </row>
        <row r="4706">
          <cell r="F4706" t="str">
            <v>MPPAACNPHV</v>
          </cell>
          <cell r="G4706">
            <v>1.1399999999999999</v>
          </cell>
          <cell r="H4706">
            <v>0.1</v>
          </cell>
        </row>
        <row r="4707">
          <cell r="F4707" t="str">
            <v>MCPSPTITAN</v>
          </cell>
          <cell r="G4707">
            <v>0.39</v>
          </cell>
          <cell r="H4707">
            <v>0</v>
          </cell>
        </row>
        <row r="4708">
          <cell r="F4708" t="str">
            <v>V PSPTITAN</v>
          </cell>
          <cell r="G4708">
            <v>0.39</v>
          </cell>
          <cell r="H4708">
            <v>0</v>
          </cell>
        </row>
        <row r="4709">
          <cell r="F4709" t="str">
            <v>PP AID STD</v>
          </cell>
          <cell r="G4709">
            <v>1.65</v>
          </cell>
          <cell r="H4709">
            <v>0</v>
          </cell>
        </row>
        <row r="4710">
          <cell r="F4710" t="str">
            <v>INTL AID</v>
          </cell>
          <cell r="G4710">
            <v>1.65</v>
          </cell>
          <cell r="H4710">
            <v>0</v>
          </cell>
        </row>
        <row r="4711">
          <cell r="F4711" t="str">
            <v>INTL AID</v>
          </cell>
          <cell r="G4711">
            <v>1.65</v>
          </cell>
          <cell r="H4711">
            <v>0</v>
          </cell>
        </row>
        <row r="4712">
          <cell r="F4712" t="str">
            <v>A COKEV CP</v>
          </cell>
          <cell r="G4712">
            <v>0</v>
          </cell>
          <cell r="H4712">
            <v>0.08</v>
          </cell>
        </row>
        <row r="4713">
          <cell r="F4713" t="str">
            <v xml:space="preserve">A COKEVCNP       </v>
          </cell>
          <cell r="G4713">
            <v>0</v>
          </cell>
          <cell r="H4713">
            <v>0.08</v>
          </cell>
        </row>
        <row r="4714">
          <cell r="F4714" t="str">
            <v xml:space="preserve">A COKEB CP       </v>
          </cell>
          <cell r="G4714">
            <v>2.6</v>
          </cell>
          <cell r="H4714">
            <v>0</v>
          </cell>
        </row>
        <row r="4715">
          <cell r="F4715" t="str">
            <v xml:space="preserve">A COKEBCNP       </v>
          </cell>
          <cell r="G4715">
            <v>2.6</v>
          </cell>
          <cell r="H4715">
            <v>0</v>
          </cell>
        </row>
        <row r="4716">
          <cell r="F4716" t="str">
            <v>MC APF</v>
          </cell>
          <cell r="G4716">
            <v>0</v>
          </cell>
          <cell r="H4716">
            <v>1.25</v>
          </cell>
        </row>
        <row r="4717">
          <cell r="F4717" t="str">
            <v>MC LOC LV</v>
          </cell>
          <cell r="G4717">
            <v>0</v>
          </cell>
          <cell r="H4717">
            <v>0</v>
          </cell>
        </row>
        <row r="4718">
          <cell r="F4718" t="str">
            <v>MC LOC EXC</v>
          </cell>
          <cell r="G4718">
            <v>0</v>
          </cell>
          <cell r="H4718">
            <v>0</v>
          </cell>
        </row>
        <row r="4719">
          <cell r="F4719" t="str">
            <v>PRB2B VPAY</v>
          </cell>
          <cell r="G4719">
            <v>2</v>
          </cell>
          <cell r="H4719">
            <v>0</v>
          </cell>
        </row>
        <row r="4720">
          <cell r="F4720" t="str">
            <v>VIB2B VPAY</v>
          </cell>
          <cell r="G4720">
            <v>2</v>
          </cell>
          <cell r="H4720">
            <v>0</v>
          </cell>
        </row>
        <row r="4721">
          <cell r="F4721" t="str">
            <v>LACB2BVPAY</v>
          </cell>
          <cell r="G4721">
            <v>2</v>
          </cell>
          <cell r="H4721">
            <v>0</v>
          </cell>
        </row>
        <row r="4722">
          <cell r="F4722" t="str">
            <v>GUB2B VPAY</v>
          </cell>
          <cell r="G4722">
            <v>2</v>
          </cell>
          <cell r="H4722">
            <v>0</v>
          </cell>
        </row>
        <row r="4723">
          <cell r="F4723" t="str">
            <v>APB2B VPAY</v>
          </cell>
          <cell r="G4723">
            <v>2</v>
          </cell>
          <cell r="H4723">
            <v>0</v>
          </cell>
        </row>
        <row r="4724">
          <cell r="F4724" t="str">
            <v>APCHPAPREM</v>
          </cell>
          <cell r="G4724">
            <v>1.75</v>
          </cell>
          <cell r="H4724">
            <v>0</v>
          </cell>
        </row>
        <row r="4725">
          <cell r="F4725" t="str">
            <v>APCHPAPREM</v>
          </cell>
          <cell r="G4725">
            <v>1.75</v>
          </cell>
          <cell r="H4725">
            <v>0</v>
          </cell>
        </row>
        <row r="4726">
          <cell r="F4726" t="str">
            <v>APCHPIPREM</v>
          </cell>
          <cell r="G4726">
            <v>1.95</v>
          </cell>
          <cell r="H4726">
            <v>0</v>
          </cell>
        </row>
        <row r="4727">
          <cell r="F4727" t="str">
            <v>APCHPIPREM</v>
          </cell>
          <cell r="G4727">
            <v>1.95</v>
          </cell>
          <cell r="H4727">
            <v>0</v>
          </cell>
        </row>
        <row r="4728">
          <cell r="F4728" t="str">
            <v>APMECOMPRM</v>
          </cell>
          <cell r="G4728">
            <v>1.72</v>
          </cell>
          <cell r="H4728">
            <v>0</v>
          </cell>
        </row>
        <row r="4729">
          <cell r="F4729" t="str">
            <v>APMECOMPRM</v>
          </cell>
          <cell r="G4729">
            <v>1.72</v>
          </cell>
          <cell r="H4729">
            <v>0</v>
          </cell>
        </row>
        <row r="4730">
          <cell r="F4730" t="str">
            <v>APSECOMPRM</v>
          </cell>
          <cell r="G4730">
            <v>1.85</v>
          </cell>
          <cell r="H4730">
            <v>0</v>
          </cell>
        </row>
        <row r="4731">
          <cell r="F4731" t="str">
            <v>APSECOMPRM</v>
          </cell>
          <cell r="G4731">
            <v>1.85</v>
          </cell>
          <cell r="H4731">
            <v>0</v>
          </cell>
        </row>
        <row r="4732">
          <cell r="F4732" t="str">
            <v>AP STNDPRM</v>
          </cell>
          <cell r="G4732">
            <v>1.85</v>
          </cell>
          <cell r="H4732">
            <v>0</v>
          </cell>
        </row>
        <row r="4733">
          <cell r="F4733" t="str">
            <v>AP STNDPRM</v>
          </cell>
          <cell r="G4733">
            <v>1.85</v>
          </cell>
          <cell r="H4733">
            <v>0</v>
          </cell>
        </row>
        <row r="4734">
          <cell r="F4734" t="str">
            <v>USB2B VPAY</v>
          </cell>
          <cell r="G4734">
            <v>2</v>
          </cell>
          <cell r="H4734">
            <v>0</v>
          </cell>
        </row>
        <row r="4735">
          <cell r="F4735" t="str">
            <v>INTLB2BVPY</v>
          </cell>
          <cell r="G4735">
            <v>2</v>
          </cell>
          <cell r="H4735">
            <v>0</v>
          </cell>
        </row>
        <row r="4736">
          <cell r="F4736" t="str">
            <v>GOVT CONS</v>
          </cell>
          <cell r="G4736">
            <v>1.55</v>
          </cell>
          <cell r="H4736">
            <v>0</v>
          </cell>
        </row>
        <row r="4737">
          <cell r="F4737" t="str">
            <v>GOVT CONS</v>
          </cell>
          <cell r="G4737">
            <v>1.55</v>
          </cell>
          <cell r="H4737">
            <v>0</v>
          </cell>
        </row>
        <row r="4738">
          <cell r="F4738" t="str">
            <v>GOVT DB</v>
          </cell>
          <cell r="G4738">
            <v>0.65</v>
          </cell>
          <cell r="H4738">
            <v>0.15</v>
          </cell>
        </row>
        <row r="4739">
          <cell r="F4739" t="str">
            <v>GOVT DBMAX</v>
          </cell>
          <cell r="G4739">
            <v>0</v>
          </cell>
          <cell r="H4739">
            <v>2</v>
          </cell>
        </row>
        <row r="4740">
          <cell r="F4740" t="str">
            <v>GOVT PP</v>
          </cell>
          <cell r="G4740">
            <v>0.65</v>
          </cell>
          <cell r="H4740">
            <v>0.15</v>
          </cell>
        </row>
        <row r="4741">
          <cell r="F4741" t="str">
            <v>GOVTPPMAX</v>
          </cell>
          <cell r="G4741">
            <v>0</v>
          </cell>
          <cell r="H4741">
            <v>2</v>
          </cell>
        </row>
        <row r="4742">
          <cell r="F4742" t="str">
            <v>GOVT DR</v>
          </cell>
          <cell r="G4742">
            <v>0.05</v>
          </cell>
          <cell r="H4742">
            <v>0.22</v>
          </cell>
        </row>
        <row r="4743">
          <cell r="F4743" t="str">
            <v>V B2B FEE</v>
          </cell>
          <cell r="G4743">
            <v>1.55</v>
          </cell>
          <cell r="H4743">
            <v>0</v>
          </cell>
        </row>
        <row r="4744">
          <cell r="F4744" t="str">
            <v>INTL CR DR</v>
          </cell>
          <cell r="G4744">
            <v>0</v>
          </cell>
          <cell r="H4744">
            <v>0</v>
          </cell>
        </row>
        <row r="4745">
          <cell r="F4745" t="str">
            <v>INTL CR DR</v>
          </cell>
          <cell r="G4745">
            <v>0</v>
          </cell>
          <cell r="H4745">
            <v>0</v>
          </cell>
        </row>
        <row r="4746">
          <cell r="F4746" t="str">
            <v>INTL CR DR</v>
          </cell>
          <cell r="G4746">
            <v>0</v>
          </cell>
          <cell r="H4746">
            <v>0</v>
          </cell>
        </row>
        <row r="4747">
          <cell r="F4747" t="str">
            <v>INTL CR DR</v>
          </cell>
          <cell r="G4747">
            <v>0</v>
          </cell>
          <cell r="H4747">
            <v>0</v>
          </cell>
        </row>
        <row r="4748">
          <cell r="F4748" t="str">
            <v>INTL CR DR</v>
          </cell>
          <cell r="G4748">
            <v>0</v>
          </cell>
          <cell r="H4748">
            <v>0</v>
          </cell>
        </row>
        <row r="4749">
          <cell r="F4749" t="str">
            <v>INTL CR DR</v>
          </cell>
          <cell r="G4749">
            <v>0</v>
          </cell>
          <cell r="H4749">
            <v>0</v>
          </cell>
        </row>
        <row r="4750">
          <cell r="F4750" t="str">
            <v>INTL CRDRF</v>
          </cell>
          <cell r="G4750">
            <v>0</v>
          </cell>
          <cell r="H4750">
            <v>0</v>
          </cell>
        </row>
        <row r="4751">
          <cell r="F4751" t="str">
            <v>INTL CRDRF</v>
          </cell>
          <cell r="G4751">
            <v>0</v>
          </cell>
          <cell r="H4751">
            <v>0</v>
          </cell>
        </row>
        <row r="4752">
          <cell r="F4752" t="str">
            <v>INTL CRDRF</v>
          </cell>
          <cell r="G4752">
            <v>0</v>
          </cell>
          <cell r="H4752">
            <v>0</v>
          </cell>
        </row>
        <row r="4753">
          <cell r="F4753" t="str">
            <v>INTL CRDRF</v>
          </cell>
          <cell r="G4753">
            <v>0</v>
          </cell>
          <cell r="H4753">
            <v>0</v>
          </cell>
        </row>
        <row r="4754">
          <cell r="F4754" t="str">
            <v>INTL CRDRF</v>
          </cell>
          <cell r="G4754">
            <v>0</v>
          </cell>
          <cell r="H4754">
            <v>0</v>
          </cell>
        </row>
        <row r="4755">
          <cell r="F4755" t="str">
            <v>INTL CRDRF</v>
          </cell>
          <cell r="G4755">
            <v>0</v>
          </cell>
          <cell r="H4755">
            <v>0</v>
          </cell>
        </row>
        <row r="4756">
          <cell r="F4756" t="str">
            <v>PI FINAL</v>
          </cell>
          <cell r="G4756">
            <v>2.5000000000000001E-2</v>
          </cell>
          <cell r="H4756">
            <v>0</v>
          </cell>
        </row>
        <row r="4757">
          <cell r="F4757" t="str">
            <v>PI FINAL M</v>
          </cell>
          <cell r="G4757">
            <v>0</v>
          </cell>
          <cell r="H4757">
            <v>0.04</v>
          </cell>
        </row>
        <row r="4758">
          <cell r="F4758" t="str">
            <v>PI UNDEF</v>
          </cell>
          <cell r="G4758">
            <v>0</v>
          </cell>
          <cell r="H4758">
            <v>4.4999999999999998E-2</v>
          </cell>
        </row>
        <row r="4759">
          <cell r="F4759" t="str">
            <v>PI PREATH</v>
          </cell>
          <cell r="G4759">
            <v>0</v>
          </cell>
          <cell r="H4759">
            <v>4.4999999999999998E-2</v>
          </cell>
        </row>
        <row r="4760">
          <cell r="F4760" t="str">
            <v>PI LINEITM</v>
          </cell>
          <cell r="G4760">
            <v>0</v>
          </cell>
          <cell r="H4760">
            <v>1.2E-2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topLeftCell="A7" zoomScale="90" zoomScaleNormal="90" workbookViewId="0">
      <selection activeCell="A24" sqref="A24:XFD24"/>
    </sheetView>
  </sheetViews>
  <sheetFormatPr defaultColWidth="9.140625" defaultRowHeight="12" x14ac:dyDescent="0.2"/>
  <cols>
    <col min="1" max="1" width="17" style="40" bestFit="1" customWidth="1"/>
    <col min="2" max="2" width="11.42578125" style="42" bestFit="1" customWidth="1"/>
    <col min="3" max="3" width="9.85546875" style="41" bestFit="1" customWidth="1"/>
    <col min="4" max="4" width="36.7109375" style="40" bestFit="1" customWidth="1"/>
    <col min="5" max="5" width="23" style="40" bestFit="1" customWidth="1"/>
    <col min="6" max="6" width="8" style="40" bestFit="1" customWidth="1"/>
    <col min="7" max="7" width="2" style="40" bestFit="1" customWidth="1"/>
    <col min="8" max="8" width="8.5703125" style="40" bestFit="1" customWidth="1"/>
    <col min="9" max="9" width="31.42578125" style="40" bestFit="1" customWidth="1"/>
    <col min="10" max="10" width="23" style="40" bestFit="1" customWidth="1"/>
    <col min="11" max="11" width="8" style="40" bestFit="1" customWidth="1"/>
    <col min="12" max="12" width="2" style="40" bestFit="1" customWidth="1"/>
    <col min="13" max="13" width="8.5703125" style="40" bestFit="1" customWidth="1"/>
    <col min="14" max="14" width="9.85546875" style="40" bestFit="1" customWidth="1"/>
    <col min="15" max="15" width="10" style="40" bestFit="1" customWidth="1"/>
    <col min="16" max="16" width="11.5703125" style="41" bestFit="1" customWidth="1"/>
    <col min="17" max="17" width="31.42578125" style="40" bestFit="1" customWidth="1"/>
    <col min="18" max="18" width="23" style="40" bestFit="1" customWidth="1"/>
    <col min="19" max="19" width="8" style="40" bestFit="1" customWidth="1"/>
    <col min="20" max="20" width="2" style="40" bestFit="1" customWidth="1"/>
    <col min="21" max="21" width="8.5703125" style="40" bestFit="1" customWidth="1"/>
    <col min="22" max="22" width="9.85546875" style="40" bestFit="1" customWidth="1"/>
    <col min="23" max="23" width="10" style="40" bestFit="1" customWidth="1"/>
    <col min="24" max="24" width="7.85546875" style="40" bestFit="1" customWidth="1"/>
    <col min="25" max="25" width="14.5703125" style="35" bestFit="1" customWidth="1"/>
    <col min="26" max="16384" width="9.140625" style="40"/>
  </cols>
  <sheetData>
    <row r="1" spans="1:25" ht="36" x14ac:dyDescent="0.2">
      <c r="A1" s="50" t="s">
        <v>61</v>
      </c>
      <c r="B1" s="51" t="s">
        <v>46</v>
      </c>
      <c r="C1" s="52" t="s">
        <v>49</v>
      </c>
      <c r="D1" s="80" t="s">
        <v>5</v>
      </c>
      <c r="E1" s="80"/>
      <c r="F1" s="80"/>
      <c r="G1" s="80"/>
      <c r="H1" s="80"/>
      <c r="I1" s="73" t="s">
        <v>6</v>
      </c>
      <c r="J1" s="73"/>
      <c r="K1" s="73"/>
      <c r="L1" s="73"/>
      <c r="M1" s="73"/>
      <c r="N1" s="74" t="s">
        <v>7</v>
      </c>
      <c r="O1" s="74"/>
      <c r="P1" s="39" t="s">
        <v>48</v>
      </c>
      <c r="Q1" s="82" t="s">
        <v>60</v>
      </c>
      <c r="R1" s="83"/>
      <c r="S1" s="83"/>
      <c r="T1" s="83"/>
      <c r="U1" s="84"/>
      <c r="V1" s="74" t="s">
        <v>58</v>
      </c>
      <c r="W1" s="74"/>
      <c r="X1" s="39"/>
      <c r="Y1" s="30" t="s">
        <v>48</v>
      </c>
    </row>
    <row r="2" spans="1:25" s="56" customFormat="1" x14ac:dyDescent="0.2">
      <c r="B2" s="57"/>
      <c r="C2" s="58"/>
      <c r="D2" s="10"/>
      <c r="E2" s="10"/>
      <c r="F2" s="78" t="s">
        <v>145</v>
      </c>
      <c r="G2" s="81"/>
      <c r="H2" s="81"/>
      <c r="I2" s="10"/>
      <c r="J2" s="10"/>
      <c r="K2" s="78" t="str">
        <f>F2</f>
        <v>Oct 2017</v>
      </c>
      <c r="L2" s="79"/>
      <c r="M2" s="79"/>
      <c r="N2" s="10"/>
      <c r="O2" s="10"/>
      <c r="P2" s="13"/>
      <c r="Q2" s="22" t="s">
        <v>67</v>
      </c>
      <c r="R2" s="10"/>
      <c r="S2" s="78" t="str">
        <f>F2</f>
        <v>Oct 2017</v>
      </c>
      <c r="T2" s="79"/>
      <c r="U2" s="79"/>
      <c r="V2" s="10"/>
      <c r="W2" s="10"/>
      <c r="X2" s="10"/>
      <c r="Y2" s="31"/>
    </row>
    <row r="3" spans="1:25" s="56" customFormat="1" ht="12.75" thickBot="1" x14ac:dyDescent="0.25">
      <c r="A3" s="76" t="s">
        <v>8</v>
      </c>
      <c r="B3" s="76"/>
      <c r="C3" s="77"/>
      <c r="D3" s="27" t="s">
        <v>8</v>
      </c>
      <c r="E3" s="6" t="s">
        <v>9</v>
      </c>
      <c r="F3" s="4" t="s">
        <v>10</v>
      </c>
      <c r="G3" s="3" t="s">
        <v>0</v>
      </c>
      <c r="H3" s="2" t="s">
        <v>11</v>
      </c>
      <c r="I3" s="8" t="s">
        <v>8</v>
      </c>
      <c r="J3" s="6" t="s">
        <v>9</v>
      </c>
      <c r="K3" s="4" t="s">
        <v>10</v>
      </c>
      <c r="L3" s="3" t="s">
        <v>0</v>
      </c>
      <c r="M3" s="2" t="s">
        <v>11</v>
      </c>
      <c r="N3" s="2" t="s">
        <v>12</v>
      </c>
      <c r="O3" s="2" t="s">
        <v>13</v>
      </c>
      <c r="P3" s="21" t="s">
        <v>48</v>
      </c>
      <c r="Q3" s="8" t="s">
        <v>8</v>
      </c>
      <c r="R3" s="6" t="s">
        <v>9</v>
      </c>
      <c r="S3" s="4" t="s">
        <v>10</v>
      </c>
      <c r="T3" s="3" t="s">
        <v>0</v>
      </c>
      <c r="U3" s="2" t="s">
        <v>11</v>
      </c>
      <c r="V3" s="2" t="s">
        <v>12</v>
      </c>
      <c r="W3" s="2" t="s">
        <v>13</v>
      </c>
      <c r="X3" s="2"/>
      <c r="Y3" s="36" t="s">
        <v>48</v>
      </c>
    </row>
    <row r="4" spans="1:25" s="56" customFormat="1" ht="12.75" thickTop="1" x14ac:dyDescent="0.2">
      <c r="A4" s="5" t="s">
        <v>15</v>
      </c>
      <c r="B4" s="59">
        <v>0</v>
      </c>
      <c r="C4" s="60">
        <v>0</v>
      </c>
      <c r="D4" s="1" t="s">
        <v>14</v>
      </c>
      <c r="E4" s="5" t="s">
        <v>15</v>
      </c>
      <c r="F4" s="72">
        <v>2.5000000000000001E-2</v>
      </c>
      <c r="G4" s="1" t="s">
        <v>0</v>
      </c>
      <c r="H4" s="7">
        <v>0.1</v>
      </c>
      <c r="I4" s="1" t="s">
        <v>16</v>
      </c>
      <c r="J4" s="5" t="s">
        <v>97</v>
      </c>
      <c r="K4" s="72">
        <v>1.9E-2</v>
      </c>
      <c r="L4" s="1" t="s">
        <v>0</v>
      </c>
      <c r="M4" s="7">
        <v>0.1</v>
      </c>
      <c r="N4" s="9">
        <f t="shared" ref="N4:N9" si="0">F4-K4</f>
        <v>6.0000000000000019E-3</v>
      </c>
      <c r="O4" s="7">
        <f t="shared" ref="O4:O9" si="1">H4-M4</f>
        <v>0</v>
      </c>
      <c r="P4" s="20">
        <f t="shared" ref="P4:P9" si="2">(C4*N4)</f>
        <v>0</v>
      </c>
      <c r="Q4" s="1" t="s">
        <v>59</v>
      </c>
      <c r="R4" s="5" t="s">
        <v>51</v>
      </c>
      <c r="S4" s="19">
        <v>1.4500000000000001E-2</v>
      </c>
      <c r="T4" s="1" t="s">
        <v>0</v>
      </c>
      <c r="U4" s="7">
        <v>35</v>
      </c>
      <c r="V4" s="9">
        <f t="shared" ref="V4:V9" si="3">K4-S4</f>
        <v>4.4999999999999988E-3</v>
      </c>
      <c r="W4" s="7">
        <f t="shared" ref="W4:W9" si="4">M4-U4</f>
        <v>-34.9</v>
      </c>
      <c r="X4" s="18">
        <f t="shared" ref="X4:X9" si="5">(C4*V4)+(W4*B4)</f>
        <v>0</v>
      </c>
      <c r="Y4" s="61">
        <f t="shared" ref="Y4:Y9" si="6">IF(X4&gt;0,X4,0)</f>
        <v>0</v>
      </c>
    </row>
    <row r="5" spans="1:25" s="56" customFormat="1" x14ac:dyDescent="0.2">
      <c r="A5" s="5" t="s">
        <v>18</v>
      </c>
      <c r="B5" s="59">
        <v>0</v>
      </c>
      <c r="C5" s="60">
        <v>0</v>
      </c>
      <c r="D5" s="1" t="s">
        <v>17</v>
      </c>
      <c r="E5" s="5" t="s">
        <v>18</v>
      </c>
      <c r="F5" s="9">
        <v>2.5000000000000001E-2</v>
      </c>
      <c r="G5" s="1" t="s">
        <v>0</v>
      </c>
      <c r="H5" s="7">
        <v>0.1</v>
      </c>
      <c r="I5" s="1" t="s">
        <v>16</v>
      </c>
      <c r="J5" s="5" t="s">
        <v>97</v>
      </c>
      <c r="K5" s="72">
        <v>1.9E-2</v>
      </c>
      <c r="L5" s="1" t="s">
        <v>0</v>
      </c>
      <c r="M5" s="7">
        <v>0.1</v>
      </c>
      <c r="N5" s="9">
        <f t="shared" si="0"/>
        <v>6.0000000000000019E-3</v>
      </c>
      <c r="O5" s="7">
        <f t="shared" si="1"/>
        <v>0</v>
      </c>
      <c r="P5" s="18">
        <f t="shared" si="2"/>
        <v>0</v>
      </c>
      <c r="Q5" s="1" t="s">
        <v>59</v>
      </c>
      <c r="R5" s="5" t="s">
        <v>51</v>
      </c>
      <c r="S5" s="19">
        <v>1.4500000000000001E-2</v>
      </c>
      <c r="T5" s="1" t="s">
        <v>0</v>
      </c>
      <c r="U5" s="7">
        <v>35</v>
      </c>
      <c r="V5" s="9">
        <f t="shared" si="3"/>
        <v>4.4999999999999988E-3</v>
      </c>
      <c r="W5" s="7">
        <f t="shared" si="4"/>
        <v>-34.9</v>
      </c>
      <c r="X5" s="18">
        <f t="shared" si="5"/>
        <v>0</v>
      </c>
      <c r="Y5" s="62">
        <f t="shared" si="6"/>
        <v>0</v>
      </c>
    </row>
    <row r="6" spans="1:25" s="56" customFormat="1" x14ac:dyDescent="0.2">
      <c r="A6" s="1" t="s">
        <v>20</v>
      </c>
      <c r="B6" s="63">
        <v>0</v>
      </c>
      <c r="C6" s="64">
        <v>0</v>
      </c>
      <c r="D6" s="1" t="s">
        <v>19</v>
      </c>
      <c r="E6" s="1" t="s">
        <v>20</v>
      </c>
      <c r="F6" s="72">
        <v>2.7E-2</v>
      </c>
      <c r="G6" s="1" t="s">
        <v>0</v>
      </c>
      <c r="H6" s="7">
        <v>0.1</v>
      </c>
      <c r="I6" s="1" t="s">
        <v>16</v>
      </c>
      <c r="J6" s="5" t="s">
        <v>97</v>
      </c>
      <c r="K6" s="72">
        <v>1.9E-2</v>
      </c>
      <c r="L6" s="1" t="s">
        <v>0</v>
      </c>
      <c r="M6" s="7">
        <v>0.1</v>
      </c>
      <c r="N6" s="9">
        <f t="shared" si="0"/>
        <v>8.0000000000000002E-3</v>
      </c>
      <c r="O6" s="7">
        <f t="shared" si="1"/>
        <v>0</v>
      </c>
      <c r="P6" s="18">
        <f t="shared" si="2"/>
        <v>0</v>
      </c>
      <c r="Q6" s="1" t="s">
        <v>59</v>
      </c>
      <c r="R6" s="1" t="s">
        <v>51</v>
      </c>
      <c r="S6" s="19">
        <v>1.4500000000000001E-2</v>
      </c>
      <c r="T6" s="1" t="s">
        <v>0</v>
      </c>
      <c r="U6" s="7">
        <v>35</v>
      </c>
      <c r="V6" s="9">
        <f t="shared" si="3"/>
        <v>4.4999999999999988E-3</v>
      </c>
      <c r="W6" s="7">
        <f t="shared" si="4"/>
        <v>-34.9</v>
      </c>
      <c r="X6" s="18">
        <f t="shared" si="5"/>
        <v>0</v>
      </c>
      <c r="Y6" s="62">
        <f t="shared" si="6"/>
        <v>0</v>
      </c>
    </row>
    <row r="7" spans="1:25" s="56" customFormat="1" x14ac:dyDescent="0.2">
      <c r="A7" s="5" t="s">
        <v>88</v>
      </c>
      <c r="B7" s="59">
        <v>0</v>
      </c>
      <c r="C7" s="60">
        <v>0</v>
      </c>
      <c r="D7" s="1" t="s">
        <v>91</v>
      </c>
      <c r="E7" s="5" t="s">
        <v>88</v>
      </c>
      <c r="F7" s="72">
        <v>2.5000000000000001E-2</v>
      </c>
      <c r="G7" s="1" t="s">
        <v>0</v>
      </c>
      <c r="H7" s="7">
        <v>0.1</v>
      </c>
      <c r="I7" s="1" t="s">
        <v>94</v>
      </c>
      <c r="J7" s="5" t="s">
        <v>95</v>
      </c>
      <c r="K7" s="72">
        <v>1.9E-2</v>
      </c>
      <c r="L7" s="1" t="s">
        <v>0</v>
      </c>
      <c r="M7" s="7">
        <v>0.1</v>
      </c>
      <c r="N7" s="9">
        <f t="shared" si="0"/>
        <v>6.0000000000000019E-3</v>
      </c>
      <c r="O7" s="7">
        <f t="shared" si="1"/>
        <v>0</v>
      </c>
      <c r="P7" s="20">
        <f t="shared" si="2"/>
        <v>0</v>
      </c>
      <c r="Q7" s="1" t="s">
        <v>142</v>
      </c>
      <c r="R7" s="5" t="s">
        <v>143</v>
      </c>
      <c r="S7" s="19">
        <v>1.4500000000000001E-2</v>
      </c>
      <c r="T7" s="1" t="s">
        <v>0</v>
      </c>
      <c r="U7" s="7">
        <v>35</v>
      </c>
      <c r="V7" s="9">
        <f t="shared" si="3"/>
        <v>4.4999999999999988E-3</v>
      </c>
      <c r="W7" s="7">
        <f t="shared" si="4"/>
        <v>-34.9</v>
      </c>
      <c r="X7" s="18">
        <f t="shared" si="5"/>
        <v>0</v>
      </c>
      <c r="Y7" s="62">
        <f t="shared" si="6"/>
        <v>0</v>
      </c>
    </row>
    <row r="8" spans="1:25" s="56" customFormat="1" x14ac:dyDescent="0.2">
      <c r="A8" s="5" t="s">
        <v>89</v>
      </c>
      <c r="B8" s="59">
        <v>0</v>
      </c>
      <c r="C8" s="60">
        <v>0</v>
      </c>
      <c r="D8" s="1" t="s">
        <v>92</v>
      </c>
      <c r="E8" s="5" t="s">
        <v>89</v>
      </c>
      <c r="F8" s="9">
        <v>2.5000000000000001E-2</v>
      </c>
      <c r="G8" s="1" t="s">
        <v>0</v>
      </c>
      <c r="H8" s="7">
        <v>0.1</v>
      </c>
      <c r="I8" s="1" t="s">
        <v>94</v>
      </c>
      <c r="J8" s="5" t="s">
        <v>95</v>
      </c>
      <c r="K8" s="72">
        <v>1.9E-2</v>
      </c>
      <c r="L8" s="1" t="s">
        <v>0</v>
      </c>
      <c r="M8" s="7">
        <v>0.1</v>
      </c>
      <c r="N8" s="9">
        <f t="shared" si="0"/>
        <v>6.0000000000000019E-3</v>
      </c>
      <c r="O8" s="7">
        <f t="shared" si="1"/>
        <v>0</v>
      </c>
      <c r="P8" s="18">
        <f t="shared" si="2"/>
        <v>0</v>
      </c>
      <c r="Q8" s="1" t="s">
        <v>142</v>
      </c>
      <c r="R8" s="5" t="s">
        <v>143</v>
      </c>
      <c r="S8" s="19">
        <v>1.4500000000000001E-2</v>
      </c>
      <c r="T8" s="1" t="s">
        <v>0</v>
      </c>
      <c r="U8" s="7">
        <v>35</v>
      </c>
      <c r="V8" s="9">
        <f t="shared" si="3"/>
        <v>4.4999999999999988E-3</v>
      </c>
      <c r="W8" s="7">
        <f t="shared" si="4"/>
        <v>-34.9</v>
      </c>
      <c r="X8" s="18">
        <f t="shared" si="5"/>
        <v>0</v>
      </c>
      <c r="Y8" s="62">
        <f t="shared" si="6"/>
        <v>0</v>
      </c>
    </row>
    <row r="9" spans="1:25" s="56" customFormat="1" x14ac:dyDescent="0.2">
      <c r="A9" s="5" t="s">
        <v>90</v>
      </c>
      <c r="B9" s="63">
        <v>0</v>
      </c>
      <c r="C9" s="64">
        <v>0</v>
      </c>
      <c r="D9" s="1" t="s">
        <v>93</v>
      </c>
      <c r="E9" s="5" t="s">
        <v>90</v>
      </c>
      <c r="F9" s="72">
        <v>2.7E-2</v>
      </c>
      <c r="G9" s="1" t="s">
        <v>0</v>
      </c>
      <c r="H9" s="7">
        <v>0.1</v>
      </c>
      <c r="I9" s="1" t="s">
        <v>94</v>
      </c>
      <c r="J9" s="5" t="s">
        <v>95</v>
      </c>
      <c r="K9" s="72">
        <v>1.9E-2</v>
      </c>
      <c r="L9" s="1" t="s">
        <v>0</v>
      </c>
      <c r="M9" s="7">
        <v>0.1</v>
      </c>
      <c r="N9" s="9">
        <f t="shared" si="0"/>
        <v>8.0000000000000002E-3</v>
      </c>
      <c r="O9" s="7">
        <f t="shared" si="1"/>
        <v>0</v>
      </c>
      <c r="P9" s="18">
        <f t="shared" si="2"/>
        <v>0</v>
      </c>
      <c r="Q9" s="1" t="s">
        <v>142</v>
      </c>
      <c r="R9" s="5" t="s">
        <v>143</v>
      </c>
      <c r="S9" s="19">
        <v>1.4500000000000001E-2</v>
      </c>
      <c r="T9" s="1" t="s">
        <v>0</v>
      </c>
      <c r="U9" s="7">
        <v>35</v>
      </c>
      <c r="V9" s="9">
        <f t="shared" si="3"/>
        <v>4.4999999999999988E-3</v>
      </c>
      <c r="W9" s="7">
        <f t="shared" si="4"/>
        <v>-34.9</v>
      </c>
      <c r="X9" s="18">
        <f t="shared" si="5"/>
        <v>0</v>
      </c>
      <c r="Y9" s="62">
        <f t="shared" si="6"/>
        <v>0</v>
      </c>
    </row>
    <row r="10" spans="1:25" s="56" customFormat="1" x14ac:dyDescent="0.2">
      <c r="A10" s="43"/>
      <c r="B10" s="57"/>
      <c r="C10" s="58"/>
      <c r="D10" s="43"/>
      <c r="E10" s="43"/>
      <c r="F10" s="44"/>
      <c r="G10" s="43"/>
      <c r="H10" s="45"/>
      <c r="I10" s="45"/>
      <c r="J10" s="45"/>
      <c r="K10" s="45"/>
      <c r="L10" s="45"/>
      <c r="M10" s="45"/>
      <c r="N10" s="44"/>
      <c r="O10" s="45"/>
      <c r="P10" s="46"/>
      <c r="Q10" s="65" t="s">
        <v>98</v>
      </c>
      <c r="R10" s="43"/>
      <c r="S10" s="47"/>
      <c r="T10" s="43"/>
      <c r="U10" s="45"/>
      <c r="V10" s="44"/>
      <c r="W10" s="45"/>
      <c r="X10" s="46"/>
      <c r="Y10" s="66"/>
    </row>
    <row r="11" spans="1:25" s="49" customFormat="1" x14ac:dyDescent="0.2">
      <c r="A11" s="43"/>
      <c r="B11" s="28"/>
      <c r="C11" s="29"/>
      <c r="D11" s="43"/>
      <c r="E11" s="43"/>
      <c r="F11" s="44"/>
      <c r="G11" s="43"/>
      <c r="H11" s="45"/>
      <c r="I11" s="43"/>
      <c r="J11" s="43"/>
      <c r="K11" s="44"/>
      <c r="L11" s="43"/>
      <c r="M11" s="45"/>
      <c r="N11" s="44"/>
      <c r="O11" s="45"/>
      <c r="P11" s="46"/>
      <c r="Q11" s="43"/>
      <c r="R11" s="43"/>
      <c r="S11" s="47"/>
      <c r="T11" s="43"/>
      <c r="U11" s="45"/>
      <c r="V11" s="44"/>
      <c r="W11" s="45"/>
      <c r="X11" s="46"/>
      <c r="Y11" s="48"/>
    </row>
    <row r="12" spans="1:25" ht="36" x14ac:dyDescent="0.2">
      <c r="A12" s="50" t="s">
        <v>61</v>
      </c>
      <c r="B12" s="51" t="s">
        <v>46</v>
      </c>
      <c r="C12" s="52" t="s">
        <v>49</v>
      </c>
      <c r="D12" s="80" t="s">
        <v>5</v>
      </c>
      <c r="E12" s="80"/>
      <c r="F12" s="80"/>
      <c r="G12" s="80"/>
      <c r="H12" s="80"/>
      <c r="I12" s="73" t="s">
        <v>6</v>
      </c>
      <c r="J12" s="73"/>
      <c r="K12" s="73"/>
      <c r="L12" s="73"/>
      <c r="M12" s="73"/>
      <c r="N12" s="74" t="s">
        <v>7</v>
      </c>
      <c r="O12" s="74"/>
      <c r="P12" s="17" t="s">
        <v>47</v>
      </c>
      <c r="Q12" s="75" t="s">
        <v>50</v>
      </c>
      <c r="R12" s="75"/>
      <c r="S12" s="75"/>
      <c r="T12" s="75"/>
      <c r="U12" s="75"/>
      <c r="V12" s="74" t="s">
        <v>58</v>
      </c>
      <c r="W12" s="74"/>
      <c r="X12" s="39"/>
      <c r="Y12" s="32" t="s">
        <v>47</v>
      </c>
    </row>
    <row r="13" spans="1:25" s="56" customFormat="1" x14ac:dyDescent="0.2">
      <c r="B13" s="25"/>
      <c r="C13" s="26"/>
      <c r="D13" s="10"/>
      <c r="E13" s="10"/>
      <c r="F13" s="78" t="str">
        <f>F2</f>
        <v>Oct 2017</v>
      </c>
      <c r="G13" s="79"/>
      <c r="H13" s="79"/>
      <c r="I13" s="10"/>
      <c r="J13" s="10"/>
      <c r="K13" s="78" t="str">
        <f>F2</f>
        <v>Oct 2017</v>
      </c>
      <c r="L13" s="79"/>
      <c r="M13" s="79"/>
      <c r="N13" s="10"/>
      <c r="O13" s="10"/>
      <c r="P13" s="13"/>
      <c r="Q13" s="22" t="s">
        <v>62</v>
      </c>
      <c r="R13" s="10"/>
      <c r="S13" s="78" t="str">
        <f>F2</f>
        <v>Oct 2017</v>
      </c>
      <c r="T13" s="79"/>
      <c r="U13" s="79"/>
      <c r="V13" s="10"/>
      <c r="W13" s="10"/>
      <c r="X13" s="10"/>
      <c r="Y13" s="31"/>
    </row>
    <row r="14" spans="1:25" s="56" customFormat="1" ht="12.75" thickBot="1" x14ac:dyDescent="0.25">
      <c r="A14" s="76" t="s">
        <v>21</v>
      </c>
      <c r="B14" s="76"/>
      <c r="C14" s="77"/>
      <c r="D14" s="6" t="s">
        <v>21</v>
      </c>
      <c r="E14" s="6" t="s">
        <v>9</v>
      </c>
      <c r="F14" s="4" t="s">
        <v>10</v>
      </c>
      <c r="G14" s="3" t="s">
        <v>0</v>
      </c>
      <c r="H14" s="2" t="s">
        <v>11</v>
      </c>
      <c r="I14" s="6" t="s">
        <v>21</v>
      </c>
      <c r="J14" s="6" t="s">
        <v>9</v>
      </c>
      <c r="K14" s="4" t="s">
        <v>10</v>
      </c>
      <c r="L14" s="3" t="s">
        <v>0</v>
      </c>
      <c r="M14" s="2" t="s">
        <v>11</v>
      </c>
      <c r="N14" s="2" t="s">
        <v>12</v>
      </c>
      <c r="O14" s="2" t="s">
        <v>13</v>
      </c>
      <c r="P14" s="21" t="s">
        <v>48</v>
      </c>
      <c r="Q14" s="6" t="s">
        <v>21</v>
      </c>
      <c r="R14" s="6" t="s">
        <v>9</v>
      </c>
      <c r="S14" s="4" t="s">
        <v>10</v>
      </c>
      <c r="T14" s="3" t="s">
        <v>0</v>
      </c>
      <c r="U14" s="2" t="s">
        <v>11</v>
      </c>
      <c r="V14" s="2" t="s">
        <v>12</v>
      </c>
      <c r="W14" s="53" t="s">
        <v>13</v>
      </c>
      <c r="X14" s="2"/>
      <c r="Y14" s="36" t="s">
        <v>48</v>
      </c>
    </row>
    <row r="15" spans="1:25" s="56" customFormat="1" ht="12.75" thickTop="1" x14ac:dyDescent="0.2">
      <c r="A15" s="15" t="s">
        <v>131</v>
      </c>
      <c r="B15" s="69">
        <v>0</v>
      </c>
      <c r="C15" s="70">
        <v>0</v>
      </c>
      <c r="D15" s="15" t="s">
        <v>23</v>
      </c>
      <c r="E15" s="15" t="s">
        <v>131</v>
      </c>
      <c r="F15" s="19">
        <v>2.5000000000000001E-2</v>
      </c>
      <c r="G15" s="1" t="s">
        <v>0</v>
      </c>
      <c r="H15" s="7">
        <v>0.1</v>
      </c>
      <c r="I15" s="1" t="s">
        <v>22</v>
      </c>
      <c r="J15" s="1" t="s">
        <v>2</v>
      </c>
      <c r="K15" s="14">
        <v>1.9E-2</v>
      </c>
      <c r="L15" s="12" t="s">
        <v>0</v>
      </c>
      <c r="M15" s="11">
        <v>0.1</v>
      </c>
      <c r="N15" s="9">
        <f t="shared" ref="N15:N42" si="7">F15-K15</f>
        <v>6.0000000000000019E-3</v>
      </c>
      <c r="O15" s="7">
        <f t="shared" ref="O15:O42" si="8">H15-M15</f>
        <v>0</v>
      </c>
      <c r="P15" s="20">
        <f t="shared" ref="P15:P42" si="9">(C15*N15)</f>
        <v>0</v>
      </c>
      <c r="Q15" s="15" t="s">
        <v>52</v>
      </c>
      <c r="R15" s="15" t="s">
        <v>53</v>
      </c>
      <c r="S15" s="14">
        <v>1.2500000000000001E-2</v>
      </c>
      <c r="T15" s="12" t="s">
        <v>0</v>
      </c>
      <c r="U15" s="11">
        <v>40</v>
      </c>
      <c r="V15" s="9">
        <f t="shared" ref="V15:V42" si="10">K15-S15</f>
        <v>6.4999999999999988E-3</v>
      </c>
      <c r="W15" s="7">
        <f t="shared" ref="W15:W42" si="11">M15-U15</f>
        <v>-39.9</v>
      </c>
      <c r="X15" s="18">
        <f t="shared" ref="X15:X42" si="12">(C15*V15)+(W15*B15)</f>
        <v>0</v>
      </c>
      <c r="Y15" s="61">
        <f t="shared" ref="Y15:Y39" si="13">IF(X15&gt;0,X15,0)</f>
        <v>0</v>
      </c>
    </row>
    <row r="16" spans="1:25" s="56" customFormat="1" x14ac:dyDescent="0.2">
      <c r="A16" s="15" t="s">
        <v>1</v>
      </c>
      <c r="B16" s="69">
        <v>0</v>
      </c>
      <c r="C16" s="70">
        <v>0</v>
      </c>
      <c r="D16" s="15" t="s">
        <v>24</v>
      </c>
      <c r="E16" s="15" t="s">
        <v>1</v>
      </c>
      <c r="F16" s="14">
        <v>0.02</v>
      </c>
      <c r="G16" s="12" t="s">
        <v>0</v>
      </c>
      <c r="H16" s="11">
        <v>0.1</v>
      </c>
      <c r="I16" s="1" t="s">
        <v>75</v>
      </c>
      <c r="J16" s="1" t="s">
        <v>76</v>
      </c>
      <c r="K16" s="14">
        <v>1.7500000000000002E-2</v>
      </c>
      <c r="L16" s="12" t="s">
        <v>0</v>
      </c>
      <c r="M16" s="11">
        <v>0.1</v>
      </c>
      <c r="N16" s="9">
        <f t="shared" si="7"/>
        <v>2.4999999999999988E-3</v>
      </c>
      <c r="O16" s="7">
        <f t="shared" si="8"/>
        <v>0</v>
      </c>
      <c r="P16" s="20">
        <f t="shared" si="9"/>
        <v>0</v>
      </c>
      <c r="Q16" s="5" t="s">
        <v>85</v>
      </c>
      <c r="R16" s="5" t="s">
        <v>68</v>
      </c>
      <c r="S16" s="14">
        <v>1.2E-2</v>
      </c>
      <c r="T16" s="12" t="s">
        <v>0</v>
      </c>
      <c r="U16" s="11">
        <v>40</v>
      </c>
      <c r="V16" s="9">
        <f t="shared" si="10"/>
        <v>5.5000000000000014E-3</v>
      </c>
      <c r="W16" s="7">
        <f t="shared" si="11"/>
        <v>-39.9</v>
      </c>
      <c r="X16" s="18">
        <f t="shared" si="12"/>
        <v>0</v>
      </c>
      <c r="Y16" s="61">
        <f t="shared" si="13"/>
        <v>0</v>
      </c>
    </row>
    <row r="17" spans="1:25" s="56" customFormat="1" x14ac:dyDescent="0.2">
      <c r="A17" s="15" t="s">
        <v>3</v>
      </c>
      <c r="B17" s="69">
        <v>0</v>
      </c>
      <c r="C17" s="70">
        <v>0</v>
      </c>
      <c r="D17" s="15" t="s">
        <v>25</v>
      </c>
      <c r="E17" s="15" t="s">
        <v>3</v>
      </c>
      <c r="F17" s="14">
        <v>2.5000000000000001E-2</v>
      </c>
      <c r="G17" s="12" t="s">
        <v>0</v>
      </c>
      <c r="H17" s="11">
        <v>0.1</v>
      </c>
      <c r="I17" s="1" t="s">
        <v>79</v>
      </c>
      <c r="J17" s="1" t="s">
        <v>80</v>
      </c>
      <c r="K17" s="14">
        <v>1.9E-2</v>
      </c>
      <c r="L17" s="12" t="s">
        <v>0</v>
      </c>
      <c r="M17" s="11">
        <v>0.1</v>
      </c>
      <c r="N17" s="9">
        <f t="shared" si="7"/>
        <v>6.0000000000000019E-3</v>
      </c>
      <c r="O17" s="7">
        <f t="shared" si="8"/>
        <v>0</v>
      </c>
      <c r="P17" s="20">
        <f t="shared" si="9"/>
        <v>0</v>
      </c>
      <c r="Q17" s="5" t="s">
        <v>87</v>
      </c>
      <c r="R17" s="5" t="s">
        <v>69</v>
      </c>
      <c r="S17" s="14">
        <v>1.2500000000000001E-2</v>
      </c>
      <c r="T17" s="12" t="s">
        <v>0</v>
      </c>
      <c r="U17" s="11">
        <v>40</v>
      </c>
      <c r="V17" s="9">
        <f t="shared" si="10"/>
        <v>6.4999999999999988E-3</v>
      </c>
      <c r="W17" s="7">
        <f t="shared" si="11"/>
        <v>-39.9</v>
      </c>
      <c r="X17" s="18">
        <f t="shared" si="12"/>
        <v>0</v>
      </c>
      <c r="Y17" s="61">
        <f t="shared" si="13"/>
        <v>0</v>
      </c>
    </row>
    <row r="18" spans="1:25" s="56" customFormat="1" x14ac:dyDescent="0.2">
      <c r="A18" s="15" t="s">
        <v>4</v>
      </c>
      <c r="B18" s="69">
        <v>0</v>
      </c>
      <c r="C18" s="70">
        <v>0</v>
      </c>
      <c r="D18" s="15" t="s">
        <v>26</v>
      </c>
      <c r="E18" s="15" t="s">
        <v>4</v>
      </c>
      <c r="F18" s="14">
        <v>2.5000000000000001E-2</v>
      </c>
      <c r="G18" s="12" t="s">
        <v>0</v>
      </c>
      <c r="H18" s="11">
        <v>0.1</v>
      </c>
      <c r="I18" s="1" t="s">
        <v>77</v>
      </c>
      <c r="J18" s="1" t="s">
        <v>78</v>
      </c>
      <c r="K18" s="14">
        <v>1.9E-2</v>
      </c>
      <c r="L18" s="12" t="s">
        <v>0</v>
      </c>
      <c r="M18" s="11">
        <v>0.1</v>
      </c>
      <c r="N18" s="9">
        <f t="shared" si="7"/>
        <v>6.0000000000000019E-3</v>
      </c>
      <c r="O18" s="7">
        <f t="shared" si="8"/>
        <v>0</v>
      </c>
      <c r="P18" s="20">
        <f t="shared" si="9"/>
        <v>0</v>
      </c>
      <c r="Q18" s="5" t="s">
        <v>86</v>
      </c>
      <c r="R18" s="5" t="s">
        <v>70</v>
      </c>
      <c r="S18" s="14">
        <v>1.2500000000000001E-2</v>
      </c>
      <c r="T18" s="12" t="s">
        <v>0</v>
      </c>
      <c r="U18" s="11">
        <v>40</v>
      </c>
      <c r="V18" s="9">
        <f t="shared" si="10"/>
        <v>6.4999999999999988E-3</v>
      </c>
      <c r="W18" s="7">
        <f t="shared" si="11"/>
        <v>-39.9</v>
      </c>
      <c r="X18" s="18">
        <f t="shared" si="12"/>
        <v>0</v>
      </c>
      <c r="Y18" s="61">
        <f t="shared" si="13"/>
        <v>0</v>
      </c>
    </row>
    <row r="19" spans="1:25" s="56" customFormat="1" x14ac:dyDescent="0.2">
      <c r="A19" s="15" t="s">
        <v>28</v>
      </c>
      <c r="B19" s="69">
        <v>0</v>
      </c>
      <c r="C19" s="70">
        <v>0</v>
      </c>
      <c r="D19" s="15" t="s">
        <v>27</v>
      </c>
      <c r="E19" s="15" t="s">
        <v>28</v>
      </c>
      <c r="F19" s="14">
        <v>2.1999999999999999E-2</v>
      </c>
      <c r="G19" s="12" t="s">
        <v>0</v>
      </c>
      <c r="H19" s="11">
        <v>0.1</v>
      </c>
      <c r="I19" s="1" t="s">
        <v>75</v>
      </c>
      <c r="J19" s="1" t="s">
        <v>76</v>
      </c>
      <c r="K19" s="14">
        <v>1.7500000000000002E-2</v>
      </c>
      <c r="L19" s="12" t="s">
        <v>0</v>
      </c>
      <c r="M19" s="11">
        <v>0.1</v>
      </c>
      <c r="N19" s="9">
        <f t="shared" si="7"/>
        <v>4.4999999999999971E-3</v>
      </c>
      <c r="O19" s="7">
        <f t="shared" si="8"/>
        <v>0</v>
      </c>
      <c r="P19" s="20">
        <f t="shared" si="9"/>
        <v>0</v>
      </c>
      <c r="Q19" s="5" t="s">
        <v>85</v>
      </c>
      <c r="R19" s="5" t="s">
        <v>68</v>
      </c>
      <c r="S19" s="14">
        <v>1.2E-2</v>
      </c>
      <c r="T19" s="12" t="s">
        <v>0</v>
      </c>
      <c r="U19" s="11">
        <v>40</v>
      </c>
      <c r="V19" s="9">
        <f t="shared" si="10"/>
        <v>5.5000000000000014E-3</v>
      </c>
      <c r="W19" s="7">
        <f t="shared" si="11"/>
        <v>-39.9</v>
      </c>
      <c r="X19" s="18">
        <f t="shared" si="12"/>
        <v>0</v>
      </c>
      <c r="Y19" s="61">
        <f t="shared" si="13"/>
        <v>0</v>
      </c>
    </row>
    <row r="20" spans="1:25" s="56" customFormat="1" x14ac:dyDescent="0.2">
      <c r="A20" s="5" t="s">
        <v>129</v>
      </c>
      <c r="B20" s="69">
        <v>0</v>
      </c>
      <c r="C20" s="70">
        <v>0</v>
      </c>
      <c r="D20" s="5" t="s">
        <v>130</v>
      </c>
      <c r="E20" s="5" t="s">
        <v>129</v>
      </c>
      <c r="F20" s="68">
        <v>0.02</v>
      </c>
      <c r="G20" s="1" t="s">
        <v>0</v>
      </c>
      <c r="H20" s="7">
        <v>0.1</v>
      </c>
      <c r="I20" s="1" t="s">
        <v>22</v>
      </c>
      <c r="J20" s="1" t="s">
        <v>2</v>
      </c>
      <c r="K20" s="14">
        <v>1.9E-2</v>
      </c>
      <c r="L20" s="12" t="s">
        <v>0</v>
      </c>
      <c r="M20" s="11">
        <v>0.1</v>
      </c>
      <c r="N20" s="9">
        <f t="shared" si="7"/>
        <v>1.0000000000000009E-3</v>
      </c>
      <c r="O20" s="7">
        <f t="shared" si="8"/>
        <v>0</v>
      </c>
      <c r="P20" s="20">
        <f t="shared" si="9"/>
        <v>0</v>
      </c>
      <c r="Q20" s="15" t="s">
        <v>52</v>
      </c>
      <c r="R20" s="15" t="s">
        <v>53</v>
      </c>
      <c r="S20" s="14">
        <v>1.2500000000000001E-2</v>
      </c>
      <c r="T20" s="12" t="s">
        <v>0</v>
      </c>
      <c r="U20" s="11">
        <v>40</v>
      </c>
      <c r="V20" s="9">
        <f t="shared" si="10"/>
        <v>6.4999999999999988E-3</v>
      </c>
      <c r="W20" s="7">
        <f t="shared" si="11"/>
        <v>-39.9</v>
      </c>
      <c r="X20" s="18">
        <f t="shared" si="12"/>
        <v>0</v>
      </c>
      <c r="Y20" s="61">
        <f>IF(X20&gt;0,X20,0)</f>
        <v>0</v>
      </c>
    </row>
    <row r="21" spans="1:25" s="56" customFormat="1" x14ac:dyDescent="0.2">
      <c r="A21" s="15" t="s">
        <v>29</v>
      </c>
      <c r="B21" s="69">
        <v>0</v>
      </c>
      <c r="C21" s="70">
        <v>0</v>
      </c>
      <c r="D21" s="5" t="s">
        <v>81</v>
      </c>
      <c r="E21" s="15" t="s">
        <v>29</v>
      </c>
      <c r="F21" s="14">
        <v>2.7E-2</v>
      </c>
      <c r="G21" s="12" t="s">
        <v>0</v>
      </c>
      <c r="H21" s="11">
        <v>0.1</v>
      </c>
      <c r="I21" s="16" t="s">
        <v>22</v>
      </c>
      <c r="J21" s="16" t="s">
        <v>2</v>
      </c>
      <c r="K21" s="14">
        <v>1.9E-2</v>
      </c>
      <c r="L21" s="12" t="s">
        <v>0</v>
      </c>
      <c r="M21" s="11">
        <v>0.1</v>
      </c>
      <c r="N21" s="9">
        <f t="shared" si="7"/>
        <v>8.0000000000000002E-3</v>
      </c>
      <c r="O21" s="7">
        <f t="shared" si="8"/>
        <v>0</v>
      </c>
      <c r="P21" s="20">
        <f t="shared" si="9"/>
        <v>0</v>
      </c>
      <c r="Q21" s="15" t="s">
        <v>52</v>
      </c>
      <c r="R21" s="15" t="s">
        <v>53</v>
      </c>
      <c r="S21" s="14">
        <v>1.2500000000000001E-2</v>
      </c>
      <c r="T21" s="12" t="s">
        <v>0</v>
      </c>
      <c r="U21" s="11">
        <v>40</v>
      </c>
      <c r="V21" s="9">
        <f t="shared" si="10"/>
        <v>6.4999999999999988E-3</v>
      </c>
      <c r="W21" s="7">
        <f t="shared" si="11"/>
        <v>-39.9</v>
      </c>
      <c r="X21" s="18">
        <f t="shared" si="12"/>
        <v>0</v>
      </c>
      <c r="Y21" s="61">
        <f t="shared" si="13"/>
        <v>0</v>
      </c>
    </row>
    <row r="22" spans="1:25" s="56" customFormat="1" x14ac:dyDescent="0.2">
      <c r="A22" s="5" t="s">
        <v>72</v>
      </c>
      <c r="B22" s="69">
        <v>0</v>
      </c>
      <c r="C22" s="70">
        <v>0</v>
      </c>
      <c r="D22" s="5" t="s">
        <v>82</v>
      </c>
      <c r="E22" s="5" t="s">
        <v>72</v>
      </c>
      <c r="F22" s="14">
        <v>2.6499999999999999E-2</v>
      </c>
      <c r="G22" s="12" t="s">
        <v>0</v>
      </c>
      <c r="H22" s="11">
        <v>0.1</v>
      </c>
      <c r="I22" s="1" t="s">
        <v>75</v>
      </c>
      <c r="J22" s="1" t="s">
        <v>76</v>
      </c>
      <c r="K22" s="14">
        <v>1.7500000000000002E-2</v>
      </c>
      <c r="L22" s="12" t="s">
        <v>0</v>
      </c>
      <c r="M22" s="11">
        <v>0.1</v>
      </c>
      <c r="N22" s="9">
        <f t="shared" si="7"/>
        <v>8.9999999999999976E-3</v>
      </c>
      <c r="O22" s="7">
        <f t="shared" si="8"/>
        <v>0</v>
      </c>
      <c r="P22" s="20">
        <f t="shared" si="9"/>
        <v>0</v>
      </c>
      <c r="Q22" s="5" t="s">
        <v>85</v>
      </c>
      <c r="R22" s="5" t="s">
        <v>68</v>
      </c>
      <c r="S22" s="14">
        <v>1.2E-2</v>
      </c>
      <c r="T22" s="12" t="s">
        <v>0</v>
      </c>
      <c r="U22" s="11">
        <v>40</v>
      </c>
      <c r="V22" s="9">
        <f t="shared" si="10"/>
        <v>5.5000000000000014E-3</v>
      </c>
      <c r="W22" s="7">
        <f t="shared" si="11"/>
        <v>-39.9</v>
      </c>
      <c r="X22" s="18">
        <f t="shared" si="12"/>
        <v>0</v>
      </c>
      <c r="Y22" s="61">
        <f t="shared" si="13"/>
        <v>0</v>
      </c>
    </row>
    <row r="23" spans="1:25" s="56" customFormat="1" x14ac:dyDescent="0.2">
      <c r="A23" s="5" t="s">
        <v>73</v>
      </c>
      <c r="B23" s="69">
        <v>0</v>
      </c>
      <c r="C23" s="70">
        <v>0</v>
      </c>
      <c r="D23" s="5" t="s">
        <v>83</v>
      </c>
      <c r="E23" s="5" t="s">
        <v>73</v>
      </c>
      <c r="F23" s="14">
        <v>2.7E-2</v>
      </c>
      <c r="G23" s="12" t="s">
        <v>0</v>
      </c>
      <c r="H23" s="11">
        <v>0.1</v>
      </c>
      <c r="I23" s="1" t="s">
        <v>77</v>
      </c>
      <c r="J23" s="1" t="s">
        <v>78</v>
      </c>
      <c r="K23" s="14">
        <v>1.9E-2</v>
      </c>
      <c r="L23" s="12" t="s">
        <v>0</v>
      </c>
      <c r="M23" s="11">
        <v>0.1</v>
      </c>
      <c r="N23" s="9">
        <f t="shared" si="7"/>
        <v>8.0000000000000002E-3</v>
      </c>
      <c r="O23" s="7">
        <f t="shared" si="8"/>
        <v>0</v>
      </c>
      <c r="P23" s="20">
        <f t="shared" si="9"/>
        <v>0</v>
      </c>
      <c r="Q23" s="5" t="s">
        <v>86</v>
      </c>
      <c r="R23" s="5" t="s">
        <v>70</v>
      </c>
      <c r="S23" s="14">
        <v>1.2500000000000001E-2</v>
      </c>
      <c r="T23" s="12" t="s">
        <v>0</v>
      </c>
      <c r="U23" s="11">
        <v>40</v>
      </c>
      <c r="V23" s="9">
        <f t="shared" si="10"/>
        <v>6.4999999999999988E-3</v>
      </c>
      <c r="W23" s="7">
        <f t="shared" si="11"/>
        <v>-39.9</v>
      </c>
      <c r="X23" s="18">
        <f t="shared" si="12"/>
        <v>0</v>
      </c>
      <c r="Y23" s="61">
        <f t="shared" si="13"/>
        <v>0</v>
      </c>
    </row>
    <row r="24" spans="1:25" s="97" customFormat="1" x14ac:dyDescent="0.2">
      <c r="A24" s="94" t="s">
        <v>74</v>
      </c>
      <c r="B24" s="86">
        <v>0</v>
      </c>
      <c r="C24" s="87">
        <v>0</v>
      </c>
      <c r="D24" s="94" t="s">
        <v>84</v>
      </c>
      <c r="E24" s="94" t="s">
        <v>74</v>
      </c>
      <c r="F24" s="88">
        <v>2.7E-2</v>
      </c>
      <c r="G24" s="89" t="s">
        <v>0</v>
      </c>
      <c r="H24" s="90">
        <v>0.1</v>
      </c>
      <c r="I24" s="98" t="s">
        <v>79</v>
      </c>
      <c r="J24" s="98" t="s">
        <v>80</v>
      </c>
      <c r="K24" s="88">
        <v>1.9E-2</v>
      </c>
      <c r="L24" s="89" t="s">
        <v>0</v>
      </c>
      <c r="M24" s="90">
        <v>0.1</v>
      </c>
      <c r="N24" s="91">
        <f t="shared" si="7"/>
        <v>8.0000000000000002E-3</v>
      </c>
      <c r="O24" s="92">
        <f t="shared" si="8"/>
        <v>0</v>
      </c>
      <c r="P24" s="93">
        <f t="shared" si="9"/>
        <v>0</v>
      </c>
      <c r="Q24" s="94" t="s">
        <v>87</v>
      </c>
      <c r="R24" s="94" t="s">
        <v>69</v>
      </c>
      <c r="S24" s="88">
        <v>1.2500000000000001E-2</v>
      </c>
      <c r="T24" s="89" t="s">
        <v>0</v>
      </c>
      <c r="U24" s="90">
        <v>40</v>
      </c>
      <c r="V24" s="91">
        <f t="shared" si="10"/>
        <v>6.4999999999999988E-3</v>
      </c>
      <c r="W24" s="92">
        <f t="shared" si="11"/>
        <v>-39.9</v>
      </c>
      <c r="X24" s="95">
        <f t="shared" si="12"/>
        <v>0</v>
      </c>
      <c r="Y24" s="96">
        <f t="shared" si="13"/>
        <v>0</v>
      </c>
    </row>
    <row r="25" spans="1:25" s="56" customFormat="1" x14ac:dyDescent="0.2">
      <c r="A25" s="5" t="s">
        <v>99</v>
      </c>
      <c r="B25" s="69">
        <v>0</v>
      </c>
      <c r="C25" s="70">
        <v>0</v>
      </c>
      <c r="D25" s="15" t="s">
        <v>105</v>
      </c>
      <c r="E25" s="15" t="s">
        <v>99</v>
      </c>
      <c r="F25" s="14">
        <v>2.81E-2</v>
      </c>
      <c r="G25" s="12" t="s">
        <v>0</v>
      </c>
      <c r="H25" s="11">
        <v>0.1</v>
      </c>
      <c r="I25" s="1" t="s">
        <v>120</v>
      </c>
      <c r="J25" s="1" t="s">
        <v>104</v>
      </c>
      <c r="K25" s="14">
        <v>1.9099999999999999E-2</v>
      </c>
      <c r="L25" s="12" t="s">
        <v>0</v>
      </c>
      <c r="M25" s="11">
        <v>0.1</v>
      </c>
      <c r="N25" s="9">
        <f t="shared" si="7"/>
        <v>9.0000000000000011E-3</v>
      </c>
      <c r="O25" s="7">
        <f t="shared" si="8"/>
        <v>0</v>
      </c>
      <c r="P25" s="20">
        <f t="shared" si="9"/>
        <v>0</v>
      </c>
      <c r="Q25" s="15" t="s">
        <v>123</v>
      </c>
      <c r="R25" s="15" t="s">
        <v>124</v>
      </c>
      <c r="S25" s="14">
        <v>1.3599999999999999E-2</v>
      </c>
      <c r="T25" s="12" t="s">
        <v>0</v>
      </c>
      <c r="U25" s="11">
        <v>40</v>
      </c>
      <c r="V25" s="9">
        <f t="shared" si="10"/>
        <v>5.4999999999999997E-3</v>
      </c>
      <c r="W25" s="7">
        <f t="shared" si="11"/>
        <v>-39.9</v>
      </c>
      <c r="X25" s="18">
        <f t="shared" si="12"/>
        <v>0</v>
      </c>
      <c r="Y25" s="61">
        <f t="shared" si="13"/>
        <v>0</v>
      </c>
    </row>
    <row r="26" spans="1:25" s="56" customFormat="1" x14ac:dyDescent="0.2">
      <c r="A26" s="5" t="s">
        <v>102</v>
      </c>
      <c r="B26" s="69">
        <v>0</v>
      </c>
      <c r="C26" s="70">
        <v>0</v>
      </c>
      <c r="D26" s="15" t="s">
        <v>106</v>
      </c>
      <c r="E26" s="15" t="s">
        <v>102</v>
      </c>
      <c r="F26" s="14">
        <v>2.1600000000000001E-2</v>
      </c>
      <c r="G26" s="12" t="s">
        <v>0</v>
      </c>
      <c r="H26" s="11">
        <v>0.1</v>
      </c>
      <c r="I26" s="1" t="s">
        <v>120</v>
      </c>
      <c r="J26" s="1" t="s">
        <v>104</v>
      </c>
      <c r="K26" s="14">
        <v>1.9099999999999999E-2</v>
      </c>
      <c r="L26" s="12" t="s">
        <v>0</v>
      </c>
      <c r="M26" s="11">
        <v>0.1</v>
      </c>
      <c r="N26" s="9">
        <f t="shared" si="7"/>
        <v>2.5000000000000022E-3</v>
      </c>
      <c r="O26" s="7">
        <f t="shared" si="8"/>
        <v>0</v>
      </c>
      <c r="P26" s="20">
        <f t="shared" si="9"/>
        <v>0</v>
      </c>
      <c r="Q26" s="15" t="s">
        <v>123</v>
      </c>
      <c r="R26" s="15" t="s">
        <v>124</v>
      </c>
      <c r="S26" s="14">
        <v>1.3599999999999999E-2</v>
      </c>
      <c r="T26" s="12" t="s">
        <v>0</v>
      </c>
      <c r="U26" s="11">
        <v>40</v>
      </c>
      <c r="V26" s="9">
        <f t="shared" si="10"/>
        <v>5.4999999999999997E-3</v>
      </c>
      <c r="W26" s="7">
        <f t="shared" si="11"/>
        <v>-39.9</v>
      </c>
      <c r="X26" s="18">
        <f t="shared" si="12"/>
        <v>0</v>
      </c>
      <c r="Y26" s="61">
        <f t="shared" si="13"/>
        <v>0</v>
      </c>
    </row>
    <row r="27" spans="1:25" s="56" customFormat="1" x14ac:dyDescent="0.2">
      <c r="A27" s="5" t="s">
        <v>103</v>
      </c>
      <c r="B27" s="69">
        <v>0</v>
      </c>
      <c r="C27" s="70">
        <v>0</v>
      </c>
      <c r="D27" s="15" t="s">
        <v>107</v>
      </c>
      <c r="E27" s="15" t="s">
        <v>103</v>
      </c>
      <c r="F27" s="14">
        <v>2.1600000000000001E-2</v>
      </c>
      <c r="G27" s="12" t="s">
        <v>0</v>
      </c>
      <c r="H27" s="11">
        <v>0.1</v>
      </c>
      <c r="I27" s="1" t="s">
        <v>120</v>
      </c>
      <c r="J27" s="1" t="s">
        <v>104</v>
      </c>
      <c r="K27" s="14">
        <v>1.9099999999999999E-2</v>
      </c>
      <c r="L27" s="12" t="s">
        <v>0</v>
      </c>
      <c r="M27" s="11">
        <v>0.1</v>
      </c>
      <c r="N27" s="9">
        <f t="shared" si="7"/>
        <v>2.5000000000000022E-3</v>
      </c>
      <c r="O27" s="7">
        <f t="shared" si="8"/>
        <v>0</v>
      </c>
      <c r="P27" s="20">
        <f t="shared" si="9"/>
        <v>0</v>
      </c>
      <c r="Q27" s="15" t="s">
        <v>123</v>
      </c>
      <c r="R27" s="15" t="s">
        <v>124</v>
      </c>
      <c r="S27" s="14">
        <v>1.3599999999999999E-2</v>
      </c>
      <c r="T27" s="12" t="s">
        <v>0</v>
      </c>
      <c r="U27" s="11">
        <v>40</v>
      </c>
      <c r="V27" s="9">
        <f t="shared" si="10"/>
        <v>5.4999999999999997E-3</v>
      </c>
      <c r="W27" s="7">
        <f t="shared" si="11"/>
        <v>-39.9</v>
      </c>
      <c r="X27" s="18">
        <f t="shared" si="12"/>
        <v>0</v>
      </c>
      <c r="Y27" s="61">
        <f t="shared" si="13"/>
        <v>0</v>
      </c>
    </row>
    <row r="28" spans="1:25" s="97" customFormat="1" x14ac:dyDescent="0.2">
      <c r="A28" s="85" t="s">
        <v>100</v>
      </c>
      <c r="B28" s="86">
        <v>0</v>
      </c>
      <c r="C28" s="87">
        <v>0</v>
      </c>
      <c r="D28" s="85" t="s">
        <v>108</v>
      </c>
      <c r="E28" s="85" t="s">
        <v>100</v>
      </c>
      <c r="F28" s="88">
        <v>2.86E-2</v>
      </c>
      <c r="G28" s="89" t="s">
        <v>0</v>
      </c>
      <c r="H28" s="90">
        <v>0.1</v>
      </c>
      <c r="I28" s="85" t="s">
        <v>118</v>
      </c>
      <c r="J28" s="85" t="s">
        <v>119</v>
      </c>
      <c r="K28" s="88">
        <v>1.9599999999999999E-2</v>
      </c>
      <c r="L28" s="89" t="s">
        <v>0</v>
      </c>
      <c r="M28" s="90">
        <v>0.1</v>
      </c>
      <c r="N28" s="91">
        <f t="shared" si="7"/>
        <v>9.0000000000000011E-3</v>
      </c>
      <c r="O28" s="92">
        <f t="shared" si="8"/>
        <v>0</v>
      </c>
      <c r="P28" s="93">
        <f t="shared" si="9"/>
        <v>0</v>
      </c>
      <c r="Q28" s="85" t="s">
        <v>125</v>
      </c>
      <c r="R28" s="85" t="s">
        <v>126</v>
      </c>
      <c r="S28" s="88">
        <v>1.41E-2</v>
      </c>
      <c r="T28" s="89" t="s">
        <v>0</v>
      </c>
      <c r="U28" s="90">
        <v>40</v>
      </c>
      <c r="V28" s="91">
        <f t="shared" si="10"/>
        <v>5.4999999999999997E-3</v>
      </c>
      <c r="W28" s="92">
        <f t="shared" si="11"/>
        <v>-39.9</v>
      </c>
      <c r="X28" s="95">
        <f t="shared" si="12"/>
        <v>0</v>
      </c>
      <c r="Y28" s="96">
        <f t="shared" si="13"/>
        <v>0</v>
      </c>
    </row>
    <row r="29" spans="1:25" s="56" customFormat="1" x14ac:dyDescent="0.2">
      <c r="A29" s="15" t="s">
        <v>110</v>
      </c>
      <c r="B29" s="69">
        <v>0</v>
      </c>
      <c r="C29" s="70">
        <v>0</v>
      </c>
      <c r="D29" s="15" t="s">
        <v>109</v>
      </c>
      <c r="E29" s="15" t="s">
        <v>110</v>
      </c>
      <c r="F29" s="14">
        <v>2.2100000000000002E-2</v>
      </c>
      <c r="G29" s="12" t="s">
        <v>0</v>
      </c>
      <c r="H29" s="11">
        <v>0.1</v>
      </c>
      <c r="I29" s="15" t="s">
        <v>118</v>
      </c>
      <c r="J29" s="15" t="s">
        <v>119</v>
      </c>
      <c r="K29" s="14">
        <v>1.9599999999999999E-2</v>
      </c>
      <c r="L29" s="12" t="s">
        <v>0</v>
      </c>
      <c r="M29" s="11">
        <v>0.1</v>
      </c>
      <c r="N29" s="9">
        <f t="shared" si="7"/>
        <v>2.5000000000000022E-3</v>
      </c>
      <c r="O29" s="7">
        <f t="shared" si="8"/>
        <v>0</v>
      </c>
      <c r="P29" s="20">
        <f t="shared" si="9"/>
        <v>0</v>
      </c>
      <c r="Q29" s="15" t="s">
        <v>125</v>
      </c>
      <c r="R29" s="15" t="s">
        <v>126</v>
      </c>
      <c r="S29" s="14">
        <v>1.41E-2</v>
      </c>
      <c r="T29" s="12" t="s">
        <v>0</v>
      </c>
      <c r="U29" s="11">
        <v>40</v>
      </c>
      <c r="V29" s="9">
        <f t="shared" si="10"/>
        <v>5.4999999999999997E-3</v>
      </c>
      <c r="W29" s="7">
        <f t="shared" si="11"/>
        <v>-39.9</v>
      </c>
      <c r="X29" s="18">
        <f t="shared" si="12"/>
        <v>0</v>
      </c>
      <c r="Y29" s="61">
        <f t="shared" si="13"/>
        <v>0</v>
      </c>
    </row>
    <row r="30" spans="1:25" s="56" customFormat="1" x14ac:dyDescent="0.2">
      <c r="A30" s="15" t="s">
        <v>112</v>
      </c>
      <c r="B30" s="69">
        <v>0</v>
      </c>
      <c r="C30" s="70">
        <v>0</v>
      </c>
      <c r="D30" s="15" t="s">
        <v>111</v>
      </c>
      <c r="E30" s="15" t="s">
        <v>112</v>
      </c>
      <c r="F30" s="14">
        <v>2.2100000000000002E-2</v>
      </c>
      <c r="G30" s="12" t="s">
        <v>0</v>
      </c>
      <c r="H30" s="11">
        <v>0.1</v>
      </c>
      <c r="I30" s="15" t="s">
        <v>118</v>
      </c>
      <c r="J30" s="15" t="s">
        <v>119</v>
      </c>
      <c r="K30" s="14">
        <v>1.9599999999999999E-2</v>
      </c>
      <c r="L30" s="12" t="s">
        <v>0</v>
      </c>
      <c r="M30" s="11">
        <v>0.1</v>
      </c>
      <c r="N30" s="9">
        <f t="shared" si="7"/>
        <v>2.5000000000000022E-3</v>
      </c>
      <c r="O30" s="7">
        <f t="shared" si="8"/>
        <v>0</v>
      </c>
      <c r="P30" s="20">
        <f t="shared" si="9"/>
        <v>0</v>
      </c>
      <c r="Q30" s="15" t="s">
        <v>125</v>
      </c>
      <c r="R30" s="15" t="s">
        <v>126</v>
      </c>
      <c r="S30" s="14">
        <v>1.41E-2</v>
      </c>
      <c r="T30" s="12" t="s">
        <v>0</v>
      </c>
      <c r="U30" s="11">
        <v>40</v>
      </c>
      <c r="V30" s="9">
        <f t="shared" si="10"/>
        <v>5.4999999999999997E-3</v>
      </c>
      <c r="W30" s="7">
        <f t="shared" si="11"/>
        <v>-39.9</v>
      </c>
      <c r="X30" s="18">
        <f t="shared" si="12"/>
        <v>0</v>
      </c>
      <c r="Y30" s="61">
        <f t="shared" si="13"/>
        <v>0</v>
      </c>
    </row>
    <row r="31" spans="1:25" s="97" customFormat="1" x14ac:dyDescent="0.2">
      <c r="A31" s="85" t="s">
        <v>101</v>
      </c>
      <c r="B31" s="86">
        <v>0</v>
      </c>
      <c r="C31" s="87">
        <v>0</v>
      </c>
      <c r="D31" s="85" t="s">
        <v>113</v>
      </c>
      <c r="E31" s="85" t="s">
        <v>101</v>
      </c>
      <c r="F31" s="88">
        <v>2.9600000000000001E-2</v>
      </c>
      <c r="G31" s="89" t="s">
        <v>0</v>
      </c>
      <c r="H31" s="90">
        <v>0.1</v>
      </c>
      <c r="I31" s="85" t="s">
        <v>121</v>
      </c>
      <c r="J31" s="85" t="s">
        <v>122</v>
      </c>
      <c r="K31" s="88">
        <v>2.06E-2</v>
      </c>
      <c r="L31" s="89" t="s">
        <v>0</v>
      </c>
      <c r="M31" s="90">
        <v>0.1</v>
      </c>
      <c r="N31" s="91">
        <f t="shared" si="7"/>
        <v>9.0000000000000011E-3</v>
      </c>
      <c r="O31" s="92">
        <f t="shared" si="8"/>
        <v>0</v>
      </c>
      <c r="P31" s="93">
        <f t="shared" si="9"/>
        <v>0</v>
      </c>
      <c r="Q31" s="94" t="s">
        <v>127</v>
      </c>
      <c r="R31" s="94" t="s">
        <v>128</v>
      </c>
      <c r="S31" s="88">
        <v>1.5099999999999999E-2</v>
      </c>
      <c r="T31" s="89" t="s">
        <v>0</v>
      </c>
      <c r="U31" s="90">
        <v>40</v>
      </c>
      <c r="V31" s="91">
        <f t="shared" si="10"/>
        <v>5.5000000000000014E-3</v>
      </c>
      <c r="W31" s="92">
        <f t="shared" si="11"/>
        <v>-39.9</v>
      </c>
      <c r="X31" s="95">
        <f t="shared" si="12"/>
        <v>0</v>
      </c>
      <c r="Y31" s="96">
        <f t="shared" si="13"/>
        <v>0</v>
      </c>
    </row>
    <row r="32" spans="1:25" s="56" customFormat="1" x14ac:dyDescent="0.2">
      <c r="A32" s="15" t="s">
        <v>115</v>
      </c>
      <c r="B32" s="69">
        <v>0</v>
      </c>
      <c r="C32" s="70">
        <v>0</v>
      </c>
      <c r="D32" s="15" t="s">
        <v>114</v>
      </c>
      <c r="E32" s="15" t="s">
        <v>115</v>
      </c>
      <c r="F32" s="14">
        <v>2.3100000000000002E-2</v>
      </c>
      <c r="G32" s="12" t="s">
        <v>0</v>
      </c>
      <c r="H32" s="11">
        <v>0.1</v>
      </c>
      <c r="I32" s="15" t="s">
        <v>121</v>
      </c>
      <c r="J32" s="15" t="s">
        <v>122</v>
      </c>
      <c r="K32" s="14">
        <v>2.06E-2</v>
      </c>
      <c r="L32" s="12" t="s">
        <v>0</v>
      </c>
      <c r="M32" s="11">
        <v>0.1</v>
      </c>
      <c r="N32" s="9">
        <f t="shared" si="7"/>
        <v>2.5000000000000022E-3</v>
      </c>
      <c r="O32" s="7">
        <f t="shared" si="8"/>
        <v>0</v>
      </c>
      <c r="P32" s="20">
        <f t="shared" si="9"/>
        <v>0</v>
      </c>
      <c r="Q32" s="5" t="s">
        <v>127</v>
      </c>
      <c r="R32" s="5" t="s">
        <v>128</v>
      </c>
      <c r="S32" s="14">
        <v>1.5099999999999999E-2</v>
      </c>
      <c r="T32" s="12" t="s">
        <v>0</v>
      </c>
      <c r="U32" s="11">
        <v>40</v>
      </c>
      <c r="V32" s="9">
        <f t="shared" si="10"/>
        <v>5.5000000000000014E-3</v>
      </c>
      <c r="W32" s="7">
        <f t="shared" si="11"/>
        <v>-39.9</v>
      </c>
      <c r="X32" s="18">
        <f t="shared" si="12"/>
        <v>0</v>
      </c>
      <c r="Y32" s="61">
        <f t="shared" si="13"/>
        <v>0</v>
      </c>
    </row>
    <row r="33" spans="1:25" s="56" customFormat="1" x14ac:dyDescent="0.2">
      <c r="A33" s="15" t="s">
        <v>117</v>
      </c>
      <c r="B33" s="69">
        <v>0</v>
      </c>
      <c r="C33" s="70">
        <v>0</v>
      </c>
      <c r="D33" s="15" t="s">
        <v>116</v>
      </c>
      <c r="E33" s="15" t="s">
        <v>117</v>
      </c>
      <c r="F33" s="14">
        <v>2.3100000000000002E-2</v>
      </c>
      <c r="G33" s="12" t="s">
        <v>0</v>
      </c>
      <c r="H33" s="11">
        <v>0.1</v>
      </c>
      <c r="I33" s="15" t="s">
        <v>121</v>
      </c>
      <c r="J33" s="15" t="s">
        <v>122</v>
      </c>
      <c r="K33" s="14">
        <v>2.06E-2</v>
      </c>
      <c r="L33" s="12" t="s">
        <v>0</v>
      </c>
      <c r="M33" s="11">
        <v>0.1</v>
      </c>
      <c r="N33" s="9">
        <f t="shared" si="7"/>
        <v>2.5000000000000022E-3</v>
      </c>
      <c r="O33" s="7">
        <f t="shared" si="8"/>
        <v>0</v>
      </c>
      <c r="P33" s="20">
        <f t="shared" si="9"/>
        <v>0</v>
      </c>
      <c r="Q33" s="5" t="s">
        <v>127</v>
      </c>
      <c r="R33" s="5" t="s">
        <v>128</v>
      </c>
      <c r="S33" s="14">
        <v>1.5099999999999999E-2</v>
      </c>
      <c r="T33" s="12" t="s">
        <v>0</v>
      </c>
      <c r="U33" s="11">
        <v>40</v>
      </c>
      <c r="V33" s="9">
        <f t="shared" si="10"/>
        <v>5.5000000000000014E-3</v>
      </c>
      <c r="W33" s="7">
        <f t="shared" si="11"/>
        <v>-39.9</v>
      </c>
      <c r="X33" s="18">
        <f t="shared" si="12"/>
        <v>0</v>
      </c>
      <c r="Y33" s="61">
        <f t="shared" si="13"/>
        <v>0</v>
      </c>
    </row>
    <row r="34" spans="1:25" s="56" customFormat="1" x14ac:dyDescent="0.2">
      <c r="A34" s="15" t="s">
        <v>33</v>
      </c>
      <c r="B34" s="69">
        <v>0</v>
      </c>
      <c r="C34" s="70">
        <v>0</v>
      </c>
      <c r="D34" s="15" t="s">
        <v>32</v>
      </c>
      <c r="E34" s="15" t="s">
        <v>33</v>
      </c>
      <c r="F34" s="14">
        <v>0.02</v>
      </c>
      <c r="G34" s="12" t="s">
        <v>0</v>
      </c>
      <c r="H34" s="11">
        <v>0.1</v>
      </c>
      <c r="I34" s="15" t="s">
        <v>30</v>
      </c>
      <c r="J34" s="15" t="s">
        <v>31</v>
      </c>
      <c r="K34" s="14">
        <v>1.7500000000000002E-2</v>
      </c>
      <c r="L34" s="12" t="s">
        <v>0</v>
      </c>
      <c r="M34" s="11">
        <v>0.1</v>
      </c>
      <c r="N34" s="9">
        <f t="shared" si="7"/>
        <v>2.4999999999999988E-3</v>
      </c>
      <c r="O34" s="7">
        <f t="shared" si="8"/>
        <v>0</v>
      </c>
      <c r="P34" s="20">
        <f t="shared" si="9"/>
        <v>0</v>
      </c>
      <c r="Q34" s="15" t="s">
        <v>54</v>
      </c>
      <c r="R34" s="15" t="s">
        <v>55</v>
      </c>
      <c r="S34" s="71">
        <v>1.2E-2</v>
      </c>
      <c r="T34" s="12" t="s">
        <v>0</v>
      </c>
      <c r="U34" s="11">
        <v>40</v>
      </c>
      <c r="V34" s="9">
        <f t="shared" si="10"/>
        <v>5.5000000000000014E-3</v>
      </c>
      <c r="W34" s="7">
        <f t="shared" si="11"/>
        <v>-39.9</v>
      </c>
      <c r="X34" s="18">
        <f t="shared" si="12"/>
        <v>0</v>
      </c>
      <c r="Y34" s="61">
        <f t="shared" si="13"/>
        <v>0</v>
      </c>
    </row>
    <row r="35" spans="1:25" s="56" customFormat="1" x14ac:dyDescent="0.2">
      <c r="A35" s="15" t="s">
        <v>35</v>
      </c>
      <c r="B35" s="69">
        <v>0</v>
      </c>
      <c r="C35" s="70">
        <v>0</v>
      </c>
      <c r="D35" s="15" t="s">
        <v>34</v>
      </c>
      <c r="E35" s="15" t="s">
        <v>35</v>
      </c>
      <c r="F35" s="14">
        <v>0.02</v>
      </c>
      <c r="G35" s="12" t="s">
        <v>0</v>
      </c>
      <c r="H35" s="11">
        <v>0.1</v>
      </c>
      <c r="I35" s="15" t="s">
        <v>30</v>
      </c>
      <c r="J35" s="15" t="s">
        <v>31</v>
      </c>
      <c r="K35" s="14">
        <v>1.7500000000000002E-2</v>
      </c>
      <c r="L35" s="12" t="s">
        <v>0</v>
      </c>
      <c r="M35" s="11">
        <v>0.1</v>
      </c>
      <c r="N35" s="9">
        <f t="shared" si="7"/>
        <v>2.4999999999999988E-3</v>
      </c>
      <c r="O35" s="7">
        <f t="shared" si="8"/>
        <v>0</v>
      </c>
      <c r="P35" s="20">
        <f t="shared" si="9"/>
        <v>0</v>
      </c>
      <c r="Q35" s="15" t="s">
        <v>54</v>
      </c>
      <c r="R35" s="15" t="s">
        <v>55</v>
      </c>
      <c r="S35" s="71">
        <v>1.2E-2</v>
      </c>
      <c r="T35" s="12" t="s">
        <v>0</v>
      </c>
      <c r="U35" s="11">
        <v>40</v>
      </c>
      <c r="V35" s="9">
        <f t="shared" si="10"/>
        <v>5.5000000000000014E-3</v>
      </c>
      <c r="W35" s="7">
        <f t="shared" si="11"/>
        <v>-39.9</v>
      </c>
      <c r="X35" s="18">
        <f t="shared" si="12"/>
        <v>0</v>
      </c>
      <c r="Y35" s="61">
        <f t="shared" si="13"/>
        <v>0</v>
      </c>
    </row>
    <row r="36" spans="1:25" s="56" customFormat="1" x14ac:dyDescent="0.2">
      <c r="A36" s="15" t="s">
        <v>37</v>
      </c>
      <c r="B36" s="69">
        <v>0</v>
      </c>
      <c r="C36" s="70">
        <v>0</v>
      </c>
      <c r="D36" s="15" t="s">
        <v>36</v>
      </c>
      <c r="E36" s="15" t="s">
        <v>37</v>
      </c>
      <c r="F36" s="14">
        <v>2.6499999999999999E-2</v>
      </c>
      <c r="G36" s="12" t="s">
        <v>0</v>
      </c>
      <c r="H36" s="11">
        <v>0.1</v>
      </c>
      <c r="I36" s="15" t="s">
        <v>30</v>
      </c>
      <c r="J36" s="15" t="s">
        <v>31</v>
      </c>
      <c r="K36" s="14">
        <v>1.7500000000000002E-2</v>
      </c>
      <c r="L36" s="12" t="s">
        <v>0</v>
      </c>
      <c r="M36" s="11">
        <v>0.1</v>
      </c>
      <c r="N36" s="9">
        <f t="shared" si="7"/>
        <v>8.9999999999999976E-3</v>
      </c>
      <c r="O36" s="7">
        <f t="shared" si="8"/>
        <v>0</v>
      </c>
      <c r="P36" s="20">
        <f t="shared" si="9"/>
        <v>0</v>
      </c>
      <c r="Q36" s="15" t="s">
        <v>54</v>
      </c>
      <c r="R36" s="15" t="s">
        <v>55</v>
      </c>
      <c r="S36" s="71">
        <v>1.2E-2</v>
      </c>
      <c r="T36" s="12" t="s">
        <v>0</v>
      </c>
      <c r="U36" s="11">
        <v>40</v>
      </c>
      <c r="V36" s="9">
        <f t="shared" si="10"/>
        <v>5.5000000000000014E-3</v>
      </c>
      <c r="W36" s="7">
        <f t="shared" si="11"/>
        <v>-39.9</v>
      </c>
      <c r="X36" s="18">
        <f t="shared" si="12"/>
        <v>0</v>
      </c>
      <c r="Y36" s="61">
        <f t="shared" si="13"/>
        <v>0</v>
      </c>
    </row>
    <row r="37" spans="1:25" s="56" customFormat="1" x14ac:dyDescent="0.2">
      <c r="A37" s="15" t="s">
        <v>41</v>
      </c>
      <c r="B37" s="69">
        <v>0</v>
      </c>
      <c r="C37" s="70">
        <v>0</v>
      </c>
      <c r="D37" s="15" t="s">
        <v>40</v>
      </c>
      <c r="E37" s="15" t="s">
        <v>41</v>
      </c>
      <c r="F37" s="14">
        <v>2.6499999999999999E-2</v>
      </c>
      <c r="G37" s="12" t="s">
        <v>0</v>
      </c>
      <c r="H37" s="11">
        <v>0.1</v>
      </c>
      <c r="I37" s="15" t="s">
        <v>38</v>
      </c>
      <c r="J37" s="15" t="s">
        <v>39</v>
      </c>
      <c r="K37" s="14">
        <v>1.7500000000000002E-2</v>
      </c>
      <c r="L37" s="12" t="s">
        <v>0</v>
      </c>
      <c r="M37" s="11">
        <v>0.1</v>
      </c>
      <c r="N37" s="9">
        <f t="shared" si="7"/>
        <v>8.9999999999999976E-3</v>
      </c>
      <c r="O37" s="7">
        <f t="shared" si="8"/>
        <v>0</v>
      </c>
      <c r="P37" s="20">
        <f t="shared" si="9"/>
        <v>0</v>
      </c>
      <c r="Q37" s="15" t="s">
        <v>56</v>
      </c>
      <c r="R37" s="15" t="s">
        <v>57</v>
      </c>
      <c r="S37" s="71">
        <v>1.2E-2</v>
      </c>
      <c r="T37" s="12" t="s">
        <v>0</v>
      </c>
      <c r="U37" s="11">
        <v>40</v>
      </c>
      <c r="V37" s="9">
        <f t="shared" si="10"/>
        <v>5.5000000000000014E-3</v>
      </c>
      <c r="W37" s="7">
        <f t="shared" si="11"/>
        <v>-39.9</v>
      </c>
      <c r="X37" s="18">
        <f t="shared" si="12"/>
        <v>0</v>
      </c>
      <c r="Y37" s="61">
        <f t="shared" si="13"/>
        <v>0</v>
      </c>
    </row>
    <row r="38" spans="1:25" s="56" customFormat="1" x14ac:dyDescent="0.2">
      <c r="A38" s="15" t="s">
        <v>43</v>
      </c>
      <c r="B38" s="69">
        <v>0</v>
      </c>
      <c r="C38" s="70">
        <v>0</v>
      </c>
      <c r="D38" s="15" t="s">
        <v>42</v>
      </c>
      <c r="E38" s="15" t="s">
        <v>43</v>
      </c>
      <c r="F38" s="14">
        <v>0.02</v>
      </c>
      <c r="G38" s="12" t="s">
        <v>0</v>
      </c>
      <c r="H38" s="11">
        <v>0.1</v>
      </c>
      <c r="I38" s="15" t="s">
        <v>38</v>
      </c>
      <c r="J38" s="15" t="s">
        <v>39</v>
      </c>
      <c r="K38" s="14">
        <v>1.7500000000000002E-2</v>
      </c>
      <c r="L38" s="12" t="s">
        <v>0</v>
      </c>
      <c r="M38" s="11">
        <v>0.1</v>
      </c>
      <c r="N38" s="9">
        <f t="shared" si="7"/>
        <v>2.4999999999999988E-3</v>
      </c>
      <c r="O38" s="7">
        <f t="shared" si="8"/>
        <v>0</v>
      </c>
      <c r="P38" s="20">
        <f t="shared" si="9"/>
        <v>0</v>
      </c>
      <c r="Q38" s="15" t="s">
        <v>56</v>
      </c>
      <c r="R38" s="15" t="s">
        <v>57</v>
      </c>
      <c r="S38" s="71">
        <v>1.2E-2</v>
      </c>
      <c r="T38" s="12" t="s">
        <v>0</v>
      </c>
      <c r="U38" s="11">
        <v>40</v>
      </c>
      <c r="V38" s="9">
        <f t="shared" si="10"/>
        <v>5.5000000000000014E-3</v>
      </c>
      <c r="W38" s="7">
        <f t="shared" si="11"/>
        <v>-39.9</v>
      </c>
      <c r="X38" s="18">
        <f t="shared" si="12"/>
        <v>0</v>
      </c>
      <c r="Y38" s="61">
        <f t="shared" si="13"/>
        <v>0</v>
      </c>
    </row>
    <row r="39" spans="1:25" s="56" customFormat="1" x14ac:dyDescent="0.2">
      <c r="A39" s="15" t="s">
        <v>45</v>
      </c>
      <c r="B39" s="69">
        <v>0</v>
      </c>
      <c r="C39" s="70">
        <v>0</v>
      </c>
      <c r="D39" s="15" t="s">
        <v>44</v>
      </c>
      <c r="E39" s="15" t="s">
        <v>45</v>
      </c>
      <c r="F39" s="14">
        <v>0.02</v>
      </c>
      <c r="G39" s="12" t="s">
        <v>0</v>
      </c>
      <c r="H39" s="11">
        <v>0.1</v>
      </c>
      <c r="I39" s="15" t="s">
        <v>38</v>
      </c>
      <c r="J39" s="15" t="s">
        <v>39</v>
      </c>
      <c r="K39" s="14">
        <v>1.7500000000000002E-2</v>
      </c>
      <c r="L39" s="12" t="s">
        <v>0</v>
      </c>
      <c r="M39" s="11">
        <v>0.1</v>
      </c>
      <c r="N39" s="9">
        <f t="shared" si="7"/>
        <v>2.4999999999999988E-3</v>
      </c>
      <c r="O39" s="7">
        <f t="shared" si="8"/>
        <v>0</v>
      </c>
      <c r="P39" s="20">
        <f t="shared" si="9"/>
        <v>0</v>
      </c>
      <c r="Q39" s="15" t="s">
        <v>56</v>
      </c>
      <c r="R39" s="15" t="s">
        <v>57</v>
      </c>
      <c r="S39" s="71">
        <v>1.2E-2</v>
      </c>
      <c r="T39" s="12" t="s">
        <v>0</v>
      </c>
      <c r="U39" s="11">
        <v>40</v>
      </c>
      <c r="V39" s="9">
        <f t="shared" si="10"/>
        <v>5.5000000000000014E-3</v>
      </c>
      <c r="W39" s="7">
        <f t="shared" si="11"/>
        <v>-39.9</v>
      </c>
      <c r="X39" s="18">
        <f t="shared" si="12"/>
        <v>0</v>
      </c>
      <c r="Y39" s="61">
        <f t="shared" si="13"/>
        <v>0</v>
      </c>
    </row>
    <row r="40" spans="1:25" s="56" customFormat="1" x14ac:dyDescent="0.2">
      <c r="A40" s="5" t="s">
        <v>132</v>
      </c>
      <c r="B40" s="69">
        <v>0</v>
      </c>
      <c r="C40" s="70">
        <v>0</v>
      </c>
      <c r="D40" s="19" t="s">
        <v>133</v>
      </c>
      <c r="E40" s="5" t="s">
        <v>132</v>
      </c>
      <c r="F40" s="19">
        <v>2.6499999999999999E-2</v>
      </c>
      <c r="G40" s="1" t="s">
        <v>0</v>
      </c>
      <c r="H40" s="7">
        <v>0.1</v>
      </c>
      <c r="I40" s="19" t="s">
        <v>138</v>
      </c>
      <c r="J40" s="5" t="s">
        <v>139</v>
      </c>
      <c r="K40" s="19">
        <v>1.7999999999999999E-2</v>
      </c>
      <c r="L40" s="1" t="s">
        <v>0</v>
      </c>
      <c r="M40" s="7">
        <v>0.1</v>
      </c>
      <c r="N40" s="9">
        <f t="shared" si="7"/>
        <v>8.5000000000000006E-3</v>
      </c>
      <c r="O40" s="7">
        <f t="shared" si="8"/>
        <v>0</v>
      </c>
      <c r="P40" s="20">
        <f t="shared" si="9"/>
        <v>0</v>
      </c>
      <c r="Q40" s="19" t="s">
        <v>140</v>
      </c>
      <c r="R40" s="5" t="s">
        <v>141</v>
      </c>
      <c r="S40" s="19">
        <v>1.2500000000000001E-2</v>
      </c>
      <c r="T40" s="1" t="s">
        <v>0</v>
      </c>
      <c r="U40" s="7">
        <v>40</v>
      </c>
      <c r="V40" s="9">
        <f t="shared" si="10"/>
        <v>5.4999999999999979E-3</v>
      </c>
      <c r="W40" s="7">
        <f t="shared" si="11"/>
        <v>-39.9</v>
      </c>
      <c r="X40" s="18">
        <f t="shared" si="12"/>
        <v>0</v>
      </c>
      <c r="Y40" s="61">
        <f>IF(X40&gt;0,X40,0)</f>
        <v>0</v>
      </c>
    </row>
    <row r="41" spans="1:25" s="56" customFormat="1" x14ac:dyDescent="0.2">
      <c r="A41" s="5" t="s">
        <v>135</v>
      </c>
      <c r="B41" s="69">
        <v>0</v>
      </c>
      <c r="C41" s="70">
        <v>0</v>
      </c>
      <c r="D41" s="19" t="s">
        <v>134</v>
      </c>
      <c r="E41" s="5" t="s">
        <v>135</v>
      </c>
      <c r="F41" s="19">
        <v>2.1999999999999999E-2</v>
      </c>
      <c r="G41" s="1" t="s">
        <v>0</v>
      </c>
      <c r="H41" s="7">
        <v>0.1</v>
      </c>
      <c r="I41" s="19" t="s">
        <v>138</v>
      </c>
      <c r="J41" s="5" t="s">
        <v>139</v>
      </c>
      <c r="K41" s="19">
        <v>1.7999999999999999E-2</v>
      </c>
      <c r="L41" s="1" t="s">
        <v>0</v>
      </c>
      <c r="M41" s="7">
        <v>0.1</v>
      </c>
      <c r="N41" s="9">
        <f t="shared" si="7"/>
        <v>4.0000000000000001E-3</v>
      </c>
      <c r="O41" s="7">
        <f t="shared" si="8"/>
        <v>0</v>
      </c>
      <c r="P41" s="20">
        <f t="shared" si="9"/>
        <v>0</v>
      </c>
      <c r="Q41" s="19" t="s">
        <v>140</v>
      </c>
      <c r="R41" s="5" t="s">
        <v>141</v>
      </c>
      <c r="S41" s="19">
        <v>1.2500000000000001E-2</v>
      </c>
      <c r="T41" s="1" t="s">
        <v>0</v>
      </c>
      <c r="U41" s="7">
        <v>40</v>
      </c>
      <c r="V41" s="9">
        <f t="shared" si="10"/>
        <v>5.4999999999999979E-3</v>
      </c>
      <c r="W41" s="7">
        <f t="shared" si="11"/>
        <v>-39.9</v>
      </c>
      <c r="X41" s="18">
        <f t="shared" si="12"/>
        <v>0</v>
      </c>
      <c r="Y41" s="61">
        <f>IF(X41&gt;0,X41,0)</f>
        <v>0</v>
      </c>
    </row>
    <row r="42" spans="1:25" s="56" customFormat="1" x14ac:dyDescent="0.2">
      <c r="A42" s="5" t="s">
        <v>137</v>
      </c>
      <c r="B42" s="69">
        <v>0</v>
      </c>
      <c r="C42" s="70">
        <v>0</v>
      </c>
      <c r="D42" s="19" t="s">
        <v>136</v>
      </c>
      <c r="E42" s="5" t="s">
        <v>137</v>
      </c>
      <c r="F42" s="19">
        <v>2.0500000000000001E-2</v>
      </c>
      <c r="G42" s="1" t="s">
        <v>0</v>
      </c>
      <c r="H42" s="7">
        <v>0.1</v>
      </c>
      <c r="I42" s="19" t="s">
        <v>138</v>
      </c>
      <c r="J42" s="5" t="s">
        <v>139</v>
      </c>
      <c r="K42" s="19">
        <v>1.7999999999999999E-2</v>
      </c>
      <c r="L42" s="1" t="s">
        <v>0</v>
      </c>
      <c r="M42" s="7">
        <v>0.1</v>
      </c>
      <c r="N42" s="9">
        <f t="shared" si="7"/>
        <v>2.5000000000000022E-3</v>
      </c>
      <c r="O42" s="7">
        <f t="shared" si="8"/>
        <v>0</v>
      </c>
      <c r="P42" s="20">
        <f t="shared" si="9"/>
        <v>0</v>
      </c>
      <c r="Q42" s="19" t="s">
        <v>140</v>
      </c>
      <c r="R42" s="5" t="s">
        <v>141</v>
      </c>
      <c r="S42" s="19">
        <v>1.2500000000000001E-2</v>
      </c>
      <c r="T42" s="1" t="s">
        <v>0</v>
      </c>
      <c r="U42" s="7">
        <v>40</v>
      </c>
      <c r="V42" s="9">
        <f t="shared" si="10"/>
        <v>5.4999999999999979E-3</v>
      </c>
      <c r="W42" s="7">
        <f t="shared" si="11"/>
        <v>-39.9</v>
      </c>
      <c r="X42" s="18">
        <f t="shared" si="12"/>
        <v>0</v>
      </c>
      <c r="Y42" s="61">
        <f>IF(X42&gt;0,X42,0)</f>
        <v>0</v>
      </c>
    </row>
    <row r="43" spans="1:25" x14ac:dyDescent="0.2">
      <c r="B43" s="38">
        <f>SUM(B2:B42)</f>
        <v>0</v>
      </c>
      <c r="C43" s="37">
        <f>SUM(C2:C42)</f>
        <v>0</v>
      </c>
      <c r="P43" s="33">
        <f>SUM(P4:P42)</f>
        <v>0</v>
      </c>
      <c r="Y43" s="33">
        <f>IF(SUM(Y4:Y42)&gt;0,SUM(Y4:Y42),0)</f>
        <v>0</v>
      </c>
    </row>
    <row r="44" spans="1:25" x14ac:dyDescent="0.2">
      <c r="B44" s="24"/>
      <c r="C44" s="13"/>
      <c r="Y44" s="34"/>
    </row>
    <row r="45" spans="1:25" ht="12.75" thickBot="1" x14ac:dyDescent="0.25">
      <c r="B45" s="24"/>
      <c r="C45" s="13"/>
      <c r="Y45" s="40"/>
    </row>
    <row r="46" spans="1:25" ht="12.75" thickBot="1" x14ac:dyDescent="0.25">
      <c r="B46" s="24"/>
      <c r="C46" s="13"/>
      <c r="Y46" s="55" t="s">
        <v>96</v>
      </c>
    </row>
    <row r="47" spans="1:25" ht="12.75" thickBot="1" x14ac:dyDescent="0.25">
      <c r="Y47" s="54">
        <f>+P43+Y43</f>
        <v>0</v>
      </c>
    </row>
  </sheetData>
  <mergeCells count="18">
    <mergeCell ref="A3:C3"/>
    <mergeCell ref="V1:W1"/>
    <mergeCell ref="F2:H2"/>
    <mergeCell ref="K2:M2"/>
    <mergeCell ref="S2:U2"/>
    <mergeCell ref="D1:H1"/>
    <mergeCell ref="I1:M1"/>
    <mergeCell ref="N1:O1"/>
    <mergeCell ref="Q1:U1"/>
    <mergeCell ref="I12:M12"/>
    <mergeCell ref="N12:O12"/>
    <mergeCell ref="Q12:U12"/>
    <mergeCell ref="V12:W12"/>
    <mergeCell ref="A14:C14"/>
    <mergeCell ref="F13:H13"/>
    <mergeCell ref="K13:M13"/>
    <mergeCell ref="S13:U13"/>
    <mergeCell ref="D12:H12"/>
  </mergeCells>
  <pageMargins left="0.7" right="0.7" top="0.75" bottom="0.75" header="0.3" footer="0.3"/>
  <pageSetup paperSize="5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3"/>
  <sheetViews>
    <sheetView zoomScale="90" zoomScaleNormal="90" workbookViewId="0"/>
  </sheetViews>
  <sheetFormatPr defaultColWidth="9.140625" defaultRowHeight="12" x14ac:dyDescent="0.2"/>
  <cols>
    <col min="1" max="1" width="17" style="40" bestFit="1" customWidth="1"/>
    <col min="2" max="2" width="12.5703125" style="42" customWidth="1"/>
    <col min="3" max="3" width="9.140625" style="41" bestFit="1" customWidth="1"/>
    <col min="4" max="4" width="36.7109375" style="40" bestFit="1" customWidth="1"/>
    <col min="5" max="5" width="23" style="40" bestFit="1" customWidth="1"/>
    <col min="6" max="6" width="8" style="40" bestFit="1" customWidth="1"/>
    <col min="7" max="7" width="2" style="40" bestFit="1" customWidth="1"/>
    <col min="8" max="8" width="8.5703125" style="40" bestFit="1" customWidth="1"/>
    <col min="9" max="9" width="31.42578125" style="40" bestFit="1" customWidth="1"/>
    <col min="10" max="10" width="23" style="40" bestFit="1" customWidth="1"/>
    <col min="11" max="11" width="8" style="40" bestFit="1" customWidth="1"/>
    <col min="12" max="12" width="2" style="40" bestFit="1" customWidth="1"/>
    <col min="13" max="13" width="8.5703125" style="40" bestFit="1" customWidth="1"/>
    <col min="14" max="14" width="9.85546875" style="40" bestFit="1" customWidth="1"/>
    <col min="15" max="15" width="10" style="40" bestFit="1" customWidth="1"/>
    <col min="16" max="16" width="11.5703125" style="41" bestFit="1" customWidth="1"/>
    <col min="17" max="17" width="31.42578125" style="40" bestFit="1" customWidth="1"/>
    <col min="18" max="18" width="23" style="40" bestFit="1" customWidth="1"/>
    <col min="19" max="19" width="8" style="40" bestFit="1" customWidth="1"/>
    <col min="20" max="20" width="2" style="40" bestFit="1" customWidth="1"/>
    <col min="21" max="21" width="8.5703125" style="40" bestFit="1" customWidth="1"/>
    <col min="22" max="22" width="9.85546875" style="40" bestFit="1" customWidth="1"/>
    <col min="23" max="23" width="10" style="40" bestFit="1" customWidth="1"/>
    <col min="24" max="24" width="5.42578125" style="40" bestFit="1" customWidth="1"/>
    <col min="25" max="25" width="11.5703125" style="35" bestFit="1" customWidth="1"/>
    <col min="26" max="16384" width="9.140625" style="40"/>
  </cols>
  <sheetData>
    <row r="1" spans="1:25" ht="24" x14ac:dyDescent="0.2">
      <c r="A1" s="50" t="s">
        <v>61</v>
      </c>
      <c r="B1" s="51" t="s">
        <v>46</v>
      </c>
      <c r="C1" s="52" t="s">
        <v>49</v>
      </c>
      <c r="D1" s="80" t="s">
        <v>5</v>
      </c>
      <c r="E1" s="80"/>
      <c r="F1" s="80"/>
      <c r="G1" s="80"/>
      <c r="H1" s="80"/>
      <c r="I1" s="73" t="s">
        <v>6</v>
      </c>
      <c r="J1" s="73"/>
      <c r="K1" s="73"/>
      <c r="L1" s="73"/>
      <c r="M1" s="73"/>
      <c r="N1" s="74" t="s">
        <v>7</v>
      </c>
      <c r="O1" s="74"/>
      <c r="P1" s="39" t="s">
        <v>48</v>
      </c>
      <c r="Q1" s="82" t="s">
        <v>64</v>
      </c>
      <c r="R1" s="83"/>
      <c r="S1" s="83"/>
      <c r="T1" s="83"/>
      <c r="U1" s="84"/>
      <c r="V1" s="74" t="s">
        <v>58</v>
      </c>
      <c r="W1" s="74"/>
      <c r="X1" s="39"/>
      <c r="Y1" s="30" t="s">
        <v>48</v>
      </c>
    </row>
    <row r="2" spans="1:25" s="56" customFormat="1" x14ac:dyDescent="0.2">
      <c r="B2" s="57"/>
      <c r="C2" s="58"/>
      <c r="D2" s="10"/>
      <c r="E2" s="10"/>
      <c r="F2" s="78" t="s">
        <v>145</v>
      </c>
      <c r="G2" s="79"/>
      <c r="H2" s="79"/>
      <c r="I2" s="10"/>
      <c r="J2" s="10"/>
      <c r="K2" s="78" t="str">
        <f>'L3 and Purch LT Savings'!K2:M2</f>
        <v>Oct 2017</v>
      </c>
      <c r="L2" s="79"/>
      <c r="M2" s="79"/>
      <c r="N2" s="10"/>
      <c r="O2" s="10"/>
      <c r="P2" s="13"/>
      <c r="Q2" s="22" t="s">
        <v>71</v>
      </c>
      <c r="R2" s="10"/>
      <c r="S2" s="78" t="str">
        <f>'L3 and Purch LT Savings'!S2:U2</f>
        <v>Oct 2017</v>
      </c>
      <c r="T2" s="79"/>
      <c r="U2" s="79"/>
      <c r="V2" s="10"/>
      <c r="W2" s="10"/>
      <c r="X2" s="10"/>
      <c r="Y2" s="31"/>
    </row>
    <row r="3" spans="1:25" s="56" customFormat="1" ht="12.75" thickBot="1" x14ac:dyDescent="0.25">
      <c r="A3" s="76" t="s">
        <v>8</v>
      </c>
      <c r="B3" s="76"/>
      <c r="C3" s="77"/>
      <c r="D3" s="27" t="s">
        <v>8</v>
      </c>
      <c r="E3" s="6" t="s">
        <v>9</v>
      </c>
      <c r="F3" s="4" t="s">
        <v>10</v>
      </c>
      <c r="G3" s="3" t="s">
        <v>0</v>
      </c>
      <c r="H3" s="2" t="s">
        <v>11</v>
      </c>
      <c r="I3" s="8" t="s">
        <v>8</v>
      </c>
      <c r="J3" s="6" t="s">
        <v>9</v>
      </c>
      <c r="K3" s="4" t="s">
        <v>10</v>
      </c>
      <c r="L3" s="3" t="s">
        <v>0</v>
      </c>
      <c r="M3" s="2" t="s">
        <v>11</v>
      </c>
      <c r="N3" s="2" t="s">
        <v>12</v>
      </c>
      <c r="O3" s="2" t="s">
        <v>13</v>
      </c>
      <c r="P3" s="21" t="s">
        <v>48</v>
      </c>
      <c r="Q3" s="8" t="s">
        <v>8</v>
      </c>
      <c r="R3" s="6" t="s">
        <v>9</v>
      </c>
      <c r="S3" s="4" t="s">
        <v>10</v>
      </c>
      <c r="T3" s="3" t="s">
        <v>0</v>
      </c>
      <c r="U3" s="2" t="s">
        <v>11</v>
      </c>
      <c r="V3" s="2" t="s">
        <v>12</v>
      </c>
      <c r="W3" s="2" t="s">
        <v>13</v>
      </c>
      <c r="X3" s="2"/>
      <c r="Y3" s="36" t="s">
        <v>48</v>
      </c>
    </row>
    <row r="4" spans="1:25" s="56" customFormat="1" ht="12.75" thickTop="1" x14ac:dyDescent="0.2">
      <c r="A4" s="5" t="s">
        <v>15</v>
      </c>
      <c r="B4" s="59">
        <v>0</v>
      </c>
      <c r="C4" s="60">
        <v>0</v>
      </c>
      <c r="D4" s="1" t="s">
        <v>14</v>
      </c>
      <c r="E4" s="5" t="s">
        <v>15</v>
      </c>
      <c r="F4" s="72">
        <v>2.5000000000000001E-2</v>
      </c>
      <c r="G4" s="1" t="s">
        <v>0</v>
      </c>
      <c r="H4" s="7">
        <f>VLOOKUP(E4,'[1]CGT Tagging File US - FEB 17'!$F:$H,3,0)</f>
        <v>0.1</v>
      </c>
      <c r="I4" s="1" t="s">
        <v>16</v>
      </c>
      <c r="J4" s="5" t="s">
        <v>97</v>
      </c>
      <c r="K4" s="72">
        <v>1.9E-2</v>
      </c>
      <c r="L4" s="1" t="s">
        <v>0</v>
      </c>
      <c r="M4" s="7">
        <v>0.1</v>
      </c>
      <c r="N4" s="9">
        <f t="shared" ref="N4:N9" si="0">F4-K4</f>
        <v>6.0000000000000019E-3</v>
      </c>
      <c r="O4" s="7">
        <f t="shared" ref="O4:O9" si="1">H4-M4</f>
        <v>0</v>
      </c>
      <c r="P4" s="20">
        <f t="shared" ref="P4:P9" si="2">(C4*N4)</f>
        <v>0</v>
      </c>
      <c r="Q4" s="1" t="s">
        <v>65</v>
      </c>
      <c r="R4" s="5" t="s">
        <v>63</v>
      </c>
      <c r="S4" s="19">
        <v>1.2E-2</v>
      </c>
      <c r="T4" s="1" t="s">
        <v>0</v>
      </c>
      <c r="U4" s="7">
        <v>39</v>
      </c>
      <c r="V4" s="9">
        <f t="shared" ref="V4:V9" si="3">K4-S4</f>
        <v>6.9999999999999993E-3</v>
      </c>
      <c r="W4" s="7">
        <f t="shared" ref="W4:W9" si="4">M4-U4</f>
        <v>-38.9</v>
      </c>
      <c r="X4" s="18">
        <f t="shared" ref="X4:X9" si="5">(C4*V4)+(W4*B4)</f>
        <v>0</v>
      </c>
      <c r="Y4" s="61">
        <f t="shared" ref="Y4:Y9" si="6">IF(X4&gt;0,X4,0)</f>
        <v>0</v>
      </c>
    </row>
    <row r="5" spans="1:25" s="56" customFormat="1" x14ac:dyDescent="0.2">
      <c r="A5" s="5" t="s">
        <v>18</v>
      </c>
      <c r="B5" s="59">
        <v>0</v>
      </c>
      <c r="C5" s="60">
        <v>0</v>
      </c>
      <c r="D5" s="1" t="s">
        <v>17</v>
      </c>
      <c r="E5" s="5" t="s">
        <v>18</v>
      </c>
      <c r="F5" s="9">
        <v>2.5000000000000001E-2</v>
      </c>
      <c r="G5" s="1" t="s">
        <v>0</v>
      </c>
      <c r="H5" s="7">
        <v>0.1</v>
      </c>
      <c r="I5" s="1" t="s">
        <v>16</v>
      </c>
      <c r="J5" s="5" t="s">
        <v>97</v>
      </c>
      <c r="K5" s="72">
        <v>1.9E-2</v>
      </c>
      <c r="L5" s="1" t="s">
        <v>0</v>
      </c>
      <c r="M5" s="7">
        <v>0.1</v>
      </c>
      <c r="N5" s="9">
        <f t="shared" si="0"/>
        <v>6.0000000000000019E-3</v>
      </c>
      <c r="O5" s="7">
        <f t="shared" si="1"/>
        <v>0</v>
      </c>
      <c r="P5" s="18">
        <f t="shared" si="2"/>
        <v>0</v>
      </c>
      <c r="Q5" s="1" t="s">
        <v>65</v>
      </c>
      <c r="R5" s="5" t="s">
        <v>63</v>
      </c>
      <c r="S5" s="19">
        <v>1.2E-2</v>
      </c>
      <c r="T5" s="1" t="s">
        <v>0</v>
      </c>
      <c r="U5" s="7">
        <v>39</v>
      </c>
      <c r="V5" s="9">
        <f t="shared" si="3"/>
        <v>6.9999999999999993E-3</v>
      </c>
      <c r="W5" s="7">
        <f t="shared" si="4"/>
        <v>-38.9</v>
      </c>
      <c r="X5" s="18">
        <f t="shared" si="5"/>
        <v>0</v>
      </c>
      <c r="Y5" s="62">
        <f t="shared" si="6"/>
        <v>0</v>
      </c>
    </row>
    <row r="6" spans="1:25" s="56" customFormat="1" x14ac:dyDescent="0.2">
      <c r="A6" s="1" t="s">
        <v>20</v>
      </c>
      <c r="B6" s="63">
        <v>0</v>
      </c>
      <c r="C6" s="64">
        <v>0</v>
      </c>
      <c r="D6" s="1" t="s">
        <v>19</v>
      </c>
      <c r="E6" s="1" t="s">
        <v>20</v>
      </c>
      <c r="F6" s="72">
        <v>2.7E-2</v>
      </c>
      <c r="G6" s="1" t="s">
        <v>0</v>
      </c>
      <c r="H6" s="7">
        <v>0.1</v>
      </c>
      <c r="I6" s="1" t="s">
        <v>16</v>
      </c>
      <c r="J6" s="5" t="s">
        <v>97</v>
      </c>
      <c r="K6" s="72">
        <v>1.9E-2</v>
      </c>
      <c r="L6" s="1" t="s">
        <v>0</v>
      </c>
      <c r="M6" s="7">
        <v>0.1</v>
      </c>
      <c r="N6" s="9">
        <f t="shared" si="0"/>
        <v>8.0000000000000002E-3</v>
      </c>
      <c r="O6" s="7">
        <f t="shared" si="1"/>
        <v>0</v>
      </c>
      <c r="P6" s="18">
        <f t="shared" si="2"/>
        <v>0</v>
      </c>
      <c r="Q6" s="1" t="s">
        <v>65</v>
      </c>
      <c r="R6" s="5" t="s">
        <v>63</v>
      </c>
      <c r="S6" s="19">
        <v>1.2E-2</v>
      </c>
      <c r="T6" s="1" t="s">
        <v>0</v>
      </c>
      <c r="U6" s="7">
        <v>39</v>
      </c>
      <c r="V6" s="9">
        <f t="shared" si="3"/>
        <v>6.9999999999999993E-3</v>
      </c>
      <c r="W6" s="7">
        <f t="shared" si="4"/>
        <v>-38.9</v>
      </c>
      <c r="X6" s="18">
        <f t="shared" si="5"/>
        <v>0</v>
      </c>
      <c r="Y6" s="62">
        <f t="shared" si="6"/>
        <v>0</v>
      </c>
    </row>
    <row r="7" spans="1:25" s="56" customFormat="1" x14ac:dyDescent="0.2">
      <c r="A7" s="5" t="s">
        <v>88</v>
      </c>
      <c r="B7" s="59">
        <v>0</v>
      </c>
      <c r="C7" s="60">
        <v>0</v>
      </c>
      <c r="D7" s="1" t="s">
        <v>91</v>
      </c>
      <c r="E7" s="5" t="s">
        <v>88</v>
      </c>
      <c r="F7" s="72">
        <v>2.5000000000000001E-2</v>
      </c>
      <c r="G7" s="1" t="s">
        <v>0</v>
      </c>
      <c r="H7" s="7">
        <v>0.1</v>
      </c>
      <c r="I7" s="1" t="s">
        <v>94</v>
      </c>
      <c r="J7" s="5" t="s">
        <v>95</v>
      </c>
      <c r="K7" s="72">
        <v>1.9E-2</v>
      </c>
      <c r="L7" s="1" t="s">
        <v>0</v>
      </c>
      <c r="M7" s="7">
        <v>0.1</v>
      </c>
      <c r="N7" s="9">
        <f t="shared" si="0"/>
        <v>6.0000000000000019E-3</v>
      </c>
      <c r="O7" s="7">
        <f t="shared" si="1"/>
        <v>0</v>
      </c>
      <c r="P7" s="20">
        <f t="shared" si="2"/>
        <v>0</v>
      </c>
      <c r="Q7" s="1" t="s">
        <v>142</v>
      </c>
      <c r="R7" s="5" t="s">
        <v>143</v>
      </c>
      <c r="S7" s="19">
        <v>1.4500000000000001E-2</v>
      </c>
      <c r="T7" s="1" t="s">
        <v>0</v>
      </c>
      <c r="U7" s="7">
        <v>35</v>
      </c>
      <c r="V7" s="9">
        <f t="shared" si="3"/>
        <v>4.4999999999999988E-3</v>
      </c>
      <c r="W7" s="7">
        <f t="shared" si="4"/>
        <v>-34.9</v>
      </c>
      <c r="X7" s="18">
        <f t="shared" si="5"/>
        <v>0</v>
      </c>
      <c r="Y7" s="62">
        <f t="shared" si="6"/>
        <v>0</v>
      </c>
    </row>
    <row r="8" spans="1:25" s="56" customFormat="1" x14ac:dyDescent="0.2">
      <c r="A8" s="5" t="s">
        <v>89</v>
      </c>
      <c r="B8" s="59">
        <v>0</v>
      </c>
      <c r="C8" s="60">
        <v>0</v>
      </c>
      <c r="D8" s="1" t="s">
        <v>92</v>
      </c>
      <c r="E8" s="5" t="s">
        <v>89</v>
      </c>
      <c r="F8" s="9">
        <v>2.5000000000000001E-2</v>
      </c>
      <c r="G8" s="1" t="s">
        <v>0</v>
      </c>
      <c r="H8" s="7">
        <v>0.1</v>
      </c>
      <c r="I8" s="1" t="s">
        <v>94</v>
      </c>
      <c r="J8" s="5" t="s">
        <v>95</v>
      </c>
      <c r="K8" s="72">
        <v>1.9E-2</v>
      </c>
      <c r="L8" s="1" t="s">
        <v>0</v>
      </c>
      <c r="M8" s="7">
        <v>0.1</v>
      </c>
      <c r="N8" s="9">
        <f t="shared" si="0"/>
        <v>6.0000000000000019E-3</v>
      </c>
      <c r="O8" s="7">
        <f t="shared" si="1"/>
        <v>0</v>
      </c>
      <c r="P8" s="18">
        <f t="shared" si="2"/>
        <v>0</v>
      </c>
      <c r="Q8" s="1" t="s">
        <v>142</v>
      </c>
      <c r="R8" s="5" t="s">
        <v>143</v>
      </c>
      <c r="S8" s="19">
        <v>1.4500000000000001E-2</v>
      </c>
      <c r="T8" s="1" t="s">
        <v>0</v>
      </c>
      <c r="U8" s="7">
        <v>35</v>
      </c>
      <c r="V8" s="9">
        <f t="shared" si="3"/>
        <v>4.4999999999999988E-3</v>
      </c>
      <c r="W8" s="7">
        <f t="shared" si="4"/>
        <v>-34.9</v>
      </c>
      <c r="X8" s="18">
        <f t="shared" si="5"/>
        <v>0</v>
      </c>
      <c r="Y8" s="62">
        <f t="shared" si="6"/>
        <v>0</v>
      </c>
    </row>
    <row r="9" spans="1:25" s="56" customFormat="1" x14ac:dyDescent="0.2">
      <c r="A9" s="5" t="s">
        <v>90</v>
      </c>
      <c r="B9" s="63">
        <v>0</v>
      </c>
      <c r="C9" s="64">
        <v>0</v>
      </c>
      <c r="D9" s="1" t="s">
        <v>93</v>
      </c>
      <c r="E9" s="5" t="s">
        <v>90</v>
      </c>
      <c r="F9" s="72">
        <v>2.7E-2</v>
      </c>
      <c r="G9" s="1" t="s">
        <v>0</v>
      </c>
      <c r="H9" s="7">
        <v>0.1</v>
      </c>
      <c r="I9" s="1" t="s">
        <v>94</v>
      </c>
      <c r="J9" s="5" t="s">
        <v>95</v>
      </c>
      <c r="K9" s="72">
        <v>1.9E-2</v>
      </c>
      <c r="L9" s="1" t="s">
        <v>0</v>
      </c>
      <c r="M9" s="7">
        <v>0.1</v>
      </c>
      <c r="N9" s="9">
        <f t="shared" si="0"/>
        <v>8.0000000000000002E-3</v>
      </c>
      <c r="O9" s="7">
        <f t="shared" si="1"/>
        <v>0</v>
      </c>
      <c r="P9" s="18">
        <f t="shared" si="2"/>
        <v>0</v>
      </c>
      <c r="Q9" s="1" t="s">
        <v>142</v>
      </c>
      <c r="R9" s="5" t="s">
        <v>143</v>
      </c>
      <c r="S9" s="19">
        <v>1.4500000000000001E-2</v>
      </c>
      <c r="T9" s="1" t="s">
        <v>0</v>
      </c>
      <c r="U9" s="7">
        <v>35</v>
      </c>
      <c r="V9" s="9">
        <f t="shared" si="3"/>
        <v>4.4999999999999988E-3</v>
      </c>
      <c r="W9" s="7">
        <f t="shared" si="4"/>
        <v>-34.9</v>
      </c>
      <c r="X9" s="18">
        <f t="shared" si="5"/>
        <v>0</v>
      </c>
      <c r="Y9" s="62">
        <f t="shared" si="6"/>
        <v>0</v>
      </c>
    </row>
    <row r="10" spans="1:25" s="49" customFormat="1" x14ac:dyDescent="0.2">
      <c r="A10" s="43"/>
      <c r="B10" s="28"/>
      <c r="C10" s="29"/>
      <c r="D10" s="43"/>
      <c r="E10" s="43"/>
      <c r="F10" s="44"/>
      <c r="G10" s="43"/>
      <c r="H10" s="45"/>
      <c r="I10" s="43"/>
      <c r="J10" s="43"/>
      <c r="K10" s="44"/>
      <c r="L10" s="43"/>
      <c r="M10" s="45"/>
      <c r="N10" s="44"/>
      <c r="O10" s="45"/>
      <c r="P10" s="46"/>
      <c r="Q10" s="23" t="s">
        <v>66</v>
      </c>
      <c r="R10" s="43"/>
      <c r="S10" s="47"/>
      <c r="T10" s="43"/>
      <c r="U10" s="45"/>
      <c r="V10" s="44"/>
      <c r="W10" s="45"/>
      <c r="X10" s="46"/>
      <c r="Y10" s="48"/>
    </row>
    <row r="11" spans="1:25" s="49" customFormat="1" x14ac:dyDescent="0.2">
      <c r="A11" s="43"/>
      <c r="B11" s="28"/>
      <c r="C11" s="29"/>
      <c r="D11" s="43"/>
      <c r="E11" s="43"/>
      <c r="F11" s="44"/>
      <c r="G11" s="43"/>
      <c r="H11" s="45"/>
      <c r="I11" s="43"/>
      <c r="J11" s="43"/>
      <c r="K11" s="44"/>
      <c r="L11" s="43"/>
      <c r="M11" s="45"/>
      <c r="N11" s="44"/>
      <c r="O11" s="45"/>
      <c r="P11" s="46"/>
      <c r="Q11" s="43"/>
      <c r="R11" s="43"/>
      <c r="S11" s="47"/>
      <c r="T11" s="43"/>
      <c r="U11" s="45"/>
      <c r="V11" s="44"/>
      <c r="W11" s="45"/>
      <c r="X11" s="46"/>
      <c r="Y11" s="48"/>
    </row>
    <row r="12" spans="1:25" ht="24" x14ac:dyDescent="0.2">
      <c r="A12" s="50" t="s">
        <v>61</v>
      </c>
      <c r="B12" s="51" t="s">
        <v>46</v>
      </c>
      <c r="C12" s="52" t="s">
        <v>49</v>
      </c>
      <c r="D12" s="80" t="s">
        <v>5</v>
      </c>
      <c r="E12" s="80"/>
      <c r="F12" s="80"/>
      <c r="G12" s="80"/>
      <c r="H12" s="80"/>
      <c r="I12" s="73" t="s">
        <v>6</v>
      </c>
      <c r="J12" s="73"/>
      <c r="K12" s="73"/>
      <c r="L12" s="73"/>
      <c r="M12" s="73"/>
      <c r="N12" s="74" t="s">
        <v>7</v>
      </c>
      <c r="O12" s="74"/>
      <c r="P12" s="17" t="s">
        <v>47</v>
      </c>
      <c r="Q12" s="75" t="s">
        <v>50</v>
      </c>
      <c r="R12" s="75"/>
      <c r="S12" s="75"/>
      <c r="T12" s="75"/>
      <c r="U12" s="75"/>
      <c r="V12" s="74" t="s">
        <v>58</v>
      </c>
      <c r="W12" s="74"/>
      <c r="X12" s="67"/>
      <c r="Y12" s="32" t="s">
        <v>47</v>
      </c>
    </row>
    <row r="13" spans="1:25" s="56" customFormat="1" x14ac:dyDescent="0.2">
      <c r="B13" s="25"/>
      <c r="C13" s="26"/>
      <c r="D13" s="10"/>
      <c r="E13" s="10"/>
      <c r="F13" s="78" t="s">
        <v>144</v>
      </c>
      <c r="G13" s="79"/>
      <c r="H13" s="79"/>
      <c r="I13" s="10"/>
      <c r="J13" s="10"/>
      <c r="K13" s="78" t="str">
        <f>'L3 and Purch LT Savings'!K13:M13</f>
        <v>Oct 2017</v>
      </c>
      <c r="L13" s="79"/>
      <c r="M13" s="79"/>
      <c r="N13" s="10"/>
      <c r="O13" s="10"/>
      <c r="P13" s="13"/>
      <c r="Q13" s="22" t="s">
        <v>62</v>
      </c>
      <c r="R13" s="10"/>
      <c r="S13" s="78" t="str">
        <f>'L3 and Purch LT Savings'!S13:U13</f>
        <v>Oct 2017</v>
      </c>
      <c r="T13" s="79"/>
      <c r="U13" s="79"/>
      <c r="V13" s="10"/>
      <c r="W13" s="10"/>
      <c r="X13" s="10"/>
      <c r="Y13" s="31"/>
    </row>
    <row r="14" spans="1:25" s="56" customFormat="1" ht="12.75" thickBot="1" x14ac:dyDescent="0.25">
      <c r="A14" s="76" t="s">
        <v>21</v>
      </c>
      <c r="B14" s="76"/>
      <c r="C14" s="77"/>
      <c r="D14" s="6" t="s">
        <v>21</v>
      </c>
      <c r="E14" s="6" t="s">
        <v>9</v>
      </c>
      <c r="F14" s="4" t="s">
        <v>10</v>
      </c>
      <c r="G14" s="3" t="s">
        <v>0</v>
      </c>
      <c r="H14" s="2" t="s">
        <v>11</v>
      </c>
      <c r="I14" s="6" t="s">
        <v>21</v>
      </c>
      <c r="J14" s="6" t="s">
        <v>9</v>
      </c>
      <c r="K14" s="4" t="s">
        <v>10</v>
      </c>
      <c r="L14" s="3" t="s">
        <v>0</v>
      </c>
      <c r="M14" s="2" t="s">
        <v>11</v>
      </c>
      <c r="N14" s="2" t="s">
        <v>12</v>
      </c>
      <c r="O14" s="2" t="s">
        <v>13</v>
      </c>
      <c r="P14" s="21" t="s">
        <v>48</v>
      </c>
      <c r="Q14" s="6" t="s">
        <v>21</v>
      </c>
      <c r="R14" s="6" t="s">
        <v>9</v>
      </c>
      <c r="S14" s="4" t="s">
        <v>10</v>
      </c>
      <c r="T14" s="3" t="s">
        <v>0</v>
      </c>
      <c r="U14" s="2" t="s">
        <v>11</v>
      </c>
      <c r="V14" s="2" t="s">
        <v>12</v>
      </c>
      <c r="W14" s="53" t="s">
        <v>13</v>
      </c>
      <c r="X14" s="2"/>
      <c r="Y14" s="36" t="s">
        <v>48</v>
      </c>
    </row>
    <row r="15" spans="1:25" s="56" customFormat="1" ht="12.75" thickTop="1" x14ac:dyDescent="0.2">
      <c r="A15" s="15" t="s">
        <v>131</v>
      </c>
      <c r="B15" s="69">
        <v>0</v>
      </c>
      <c r="C15" s="70">
        <v>0</v>
      </c>
      <c r="D15" s="15" t="s">
        <v>23</v>
      </c>
      <c r="E15" s="15" t="s">
        <v>131</v>
      </c>
      <c r="F15" s="19">
        <v>2.5000000000000001E-2</v>
      </c>
      <c r="G15" s="1" t="s">
        <v>0</v>
      </c>
      <c r="H15" s="7">
        <v>0.1</v>
      </c>
      <c r="I15" s="1" t="s">
        <v>22</v>
      </c>
      <c r="J15" s="1" t="s">
        <v>2</v>
      </c>
      <c r="K15" s="14">
        <v>1.7999999999999999E-2</v>
      </c>
      <c r="L15" s="12" t="s">
        <v>0</v>
      </c>
      <c r="M15" s="11">
        <v>0.1</v>
      </c>
      <c r="N15" s="9">
        <f t="shared" ref="N15:N42" si="7">F15-K15</f>
        <v>7.0000000000000027E-3</v>
      </c>
      <c r="O15" s="7">
        <f t="shared" ref="O15:O42" si="8">H15-M15</f>
        <v>0</v>
      </c>
      <c r="P15" s="20">
        <f t="shared" ref="P15:P42" si="9">(C15*N15)</f>
        <v>0</v>
      </c>
      <c r="Q15" s="15" t="s">
        <v>52</v>
      </c>
      <c r="R15" s="15" t="s">
        <v>53</v>
      </c>
      <c r="S15" s="14">
        <f>VLOOKUP(R15,'[1]CGT Tagging File US - FEB 17'!$F:$H,2,0)/100</f>
        <v>1.2500000000000001E-2</v>
      </c>
      <c r="T15" s="12" t="s">
        <v>0</v>
      </c>
      <c r="U15" s="11">
        <v>40</v>
      </c>
      <c r="V15" s="9">
        <f t="shared" ref="V15:V42" si="10">K15-S15</f>
        <v>5.4999999999999979E-3</v>
      </c>
      <c r="W15" s="7">
        <f t="shared" ref="W15:W42" si="11">M15-U15</f>
        <v>-39.9</v>
      </c>
      <c r="X15" s="18">
        <f t="shared" ref="X15:X42" si="12">(C15*V15)+(W15*B15)</f>
        <v>0</v>
      </c>
      <c r="Y15" s="61">
        <f t="shared" ref="Y15:Y42" si="13">IF(X15&gt;0,X15,0)</f>
        <v>0</v>
      </c>
    </row>
    <row r="16" spans="1:25" s="56" customFormat="1" x14ac:dyDescent="0.2">
      <c r="A16" s="15" t="s">
        <v>1</v>
      </c>
      <c r="B16" s="69">
        <v>0</v>
      </c>
      <c r="C16" s="70">
        <v>0</v>
      </c>
      <c r="D16" s="15" t="s">
        <v>24</v>
      </c>
      <c r="E16" s="15" t="s">
        <v>1</v>
      </c>
      <c r="F16" s="9">
        <v>0.02</v>
      </c>
      <c r="G16" s="12" t="s">
        <v>0</v>
      </c>
      <c r="H16" s="11">
        <v>0.1</v>
      </c>
      <c r="I16" s="1" t="s">
        <v>75</v>
      </c>
      <c r="J16" s="1" t="s">
        <v>76</v>
      </c>
      <c r="K16" s="14">
        <v>1.7500000000000002E-2</v>
      </c>
      <c r="L16" s="12" t="s">
        <v>0</v>
      </c>
      <c r="M16" s="11">
        <v>0.1</v>
      </c>
      <c r="N16" s="9">
        <f t="shared" si="7"/>
        <v>2.4999999999999988E-3</v>
      </c>
      <c r="O16" s="7">
        <f t="shared" si="8"/>
        <v>0</v>
      </c>
      <c r="P16" s="20">
        <f t="shared" si="9"/>
        <v>0</v>
      </c>
      <c r="Q16" s="5" t="s">
        <v>85</v>
      </c>
      <c r="R16" s="5" t="s">
        <v>68</v>
      </c>
      <c r="S16" s="14">
        <f>VLOOKUP(R16,'[1]CGT Tagging File US - FEB 17'!$F:$H,2,0)/100</f>
        <v>1.2E-2</v>
      </c>
      <c r="T16" s="12" t="s">
        <v>0</v>
      </c>
      <c r="U16" s="11">
        <v>40</v>
      </c>
      <c r="V16" s="9">
        <f t="shared" si="10"/>
        <v>5.5000000000000014E-3</v>
      </c>
      <c r="W16" s="7">
        <f t="shared" si="11"/>
        <v>-39.9</v>
      </c>
      <c r="X16" s="18">
        <f t="shared" si="12"/>
        <v>0</v>
      </c>
      <c r="Y16" s="61">
        <f t="shared" si="13"/>
        <v>0</v>
      </c>
    </row>
    <row r="17" spans="1:25" s="56" customFormat="1" x14ac:dyDescent="0.2">
      <c r="A17" s="15" t="s">
        <v>3</v>
      </c>
      <c r="B17" s="69">
        <v>0</v>
      </c>
      <c r="C17" s="70">
        <v>0</v>
      </c>
      <c r="D17" s="15" t="s">
        <v>25</v>
      </c>
      <c r="E17" s="15" t="s">
        <v>3</v>
      </c>
      <c r="F17" s="9">
        <v>2.5000000000000001E-2</v>
      </c>
      <c r="G17" s="12" t="s">
        <v>0</v>
      </c>
      <c r="H17" s="11">
        <v>0.1</v>
      </c>
      <c r="I17" s="1" t="s">
        <v>79</v>
      </c>
      <c r="J17" s="1" t="s">
        <v>80</v>
      </c>
      <c r="K17" s="14">
        <v>1.7999999999999999E-2</v>
      </c>
      <c r="L17" s="12" t="s">
        <v>0</v>
      </c>
      <c r="M17" s="11">
        <v>0.1</v>
      </c>
      <c r="N17" s="9">
        <f t="shared" si="7"/>
        <v>7.0000000000000027E-3</v>
      </c>
      <c r="O17" s="7">
        <f t="shared" si="8"/>
        <v>0</v>
      </c>
      <c r="P17" s="20">
        <f t="shared" si="9"/>
        <v>0</v>
      </c>
      <c r="Q17" s="5" t="s">
        <v>87</v>
      </c>
      <c r="R17" s="5" t="s">
        <v>69</v>
      </c>
      <c r="S17" s="14">
        <f>VLOOKUP(R17,'[1]CGT Tagging File US - FEB 17'!$F:$H,2,0)/100</f>
        <v>1.2500000000000001E-2</v>
      </c>
      <c r="T17" s="12" t="s">
        <v>0</v>
      </c>
      <c r="U17" s="11">
        <v>40</v>
      </c>
      <c r="V17" s="9">
        <f t="shared" si="10"/>
        <v>5.4999999999999979E-3</v>
      </c>
      <c r="W17" s="7">
        <f t="shared" si="11"/>
        <v>-39.9</v>
      </c>
      <c r="X17" s="18">
        <f t="shared" si="12"/>
        <v>0</v>
      </c>
      <c r="Y17" s="61">
        <f t="shared" si="13"/>
        <v>0</v>
      </c>
    </row>
    <row r="18" spans="1:25" s="56" customFormat="1" x14ac:dyDescent="0.2">
      <c r="A18" s="15" t="s">
        <v>4</v>
      </c>
      <c r="B18" s="69">
        <v>0</v>
      </c>
      <c r="C18" s="70">
        <v>0</v>
      </c>
      <c r="D18" s="15" t="s">
        <v>26</v>
      </c>
      <c r="E18" s="15" t="s">
        <v>4</v>
      </c>
      <c r="F18" s="9">
        <v>2.5000000000000001E-2</v>
      </c>
      <c r="G18" s="12" t="s">
        <v>0</v>
      </c>
      <c r="H18" s="11">
        <v>0.1</v>
      </c>
      <c r="I18" s="1" t="s">
        <v>77</v>
      </c>
      <c r="J18" s="1" t="s">
        <v>78</v>
      </c>
      <c r="K18" s="14">
        <v>1.7999999999999999E-2</v>
      </c>
      <c r="L18" s="12" t="s">
        <v>0</v>
      </c>
      <c r="M18" s="11">
        <v>0.1</v>
      </c>
      <c r="N18" s="9">
        <f t="shared" si="7"/>
        <v>7.0000000000000027E-3</v>
      </c>
      <c r="O18" s="7">
        <f t="shared" si="8"/>
        <v>0</v>
      </c>
      <c r="P18" s="20">
        <f t="shared" si="9"/>
        <v>0</v>
      </c>
      <c r="Q18" s="5" t="s">
        <v>86</v>
      </c>
      <c r="R18" s="5" t="s">
        <v>70</v>
      </c>
      <c r="S18" s="14">
        <f>VLOOKUP(R18,'[1]CGT Tagging File US - FEB 17'!$F:$H,2,0)/100</f>
        <v>1.2500000000000001E-2</v>
      </c>
      <c r="T18" s="12" t="s">
        <v>0</v>
      </c>
      <c r="U18" s="11">
        <v>40</v>
      </c>
      <c r="V18" s="9">
        <f t="shared" si="10"/>
        <v>5.4999999999999979E-3</v>
      </c>
      <c r="W18" s="7">
        <f t="shared" si="11"/>
        <v>-39.9</v>
      </c>
      <c r="X18" s="18">
        <f t="shared" si="12"/>
        <v>0</v>
      </c>
      <c r="Y18" s="61">
        <f t="shared" si="13"/>
        <v>0</v>
      </c>
    </row>
    <row r="19" spans="1:25" s="56" customFormat="1" x14ac:dyDescent="0.2">
      <c r="A19" s="15" t="s">
        <v>28</v>
      </c>
      <c r="B19" s="69">
        <v>0</v>
      </c>
      <c r="C19" s="70">
        <v>0</v>
      </c>
      <c r="D19" s="15" t="s">
        <v>27</v>
      </c>
      <c r="E19" s="15" t="s">
        <v>28</v>
      </c>
      <c r="F19" s="9">
        <v>2.2000000000000002E-2</v>
      </c>
      <c r="G19" s="12" t="s">
        <v>0</v>
      </c>
      <c r="H19" s="11">
        <v>0.1</v>
      </c>
      <c r="I19" s="1" t="s">
        <v>75</v>
      </c>
      <c r="J19" s="1" t="s">
        <v>76</v>
      </c>
      <c r="K19" s="14">
        <v>1.7500000000000002E-2</v>
      </c>
      <c r="L19" s="12" t="s">
        <v>0</v>
      </c>
      <c r="M19" s="11">
        <v>0.1</v>
      </c>
      <c r="N19" s="9">
        <f t="shared" si="7"/>
        <v>4.5000000000000005E-3</v>
      </c>
      <c r="O19" s="7">
        <f t="shared" si="8"/>
        <v>0</v>
      </c>
      <c r="P19" s="20">
        <f t="shared" si="9"/>
        <v>0</v>
      </c>
      <c r="Q19" s="5" t="s">
        <v>85</v>
      </c>
      <c r="R19" s="5" t="s">
        <v>68</v>
      </c>
      <c r="S19" s="14">
        <f>VLOOKUP(R19,'[1]CGT Tagging File US - FEB 17'!$F:$H,2,0)/100</f>
        <v>1.2E-2</v>
      </c>
      <c r="T19" s="12" t="s">
        <v>0</v>
      </c>
      <c r="U19" s="11">
        <v>40</v>
      </c>
      <c r="V19" s="9">
        <f t="shared" si="10"/>
        <v>5.5000000000000014E-3</v>
      </c>
      <c r="W19" s="7">
        <f t="shared" si="11"/>
        <v>-39.9</v>
      </c>
      <c r="X19" s="18">
        <f t="shared" si="12"/>
        <v>0</v>
      </c>
      <c r="Y19" s="61">
        <f t="shared" si="13"/>
        <v>0</v>
      </c>
    </row>
    <row r="20" spans="1:25" s="56" customFormat="1" x14ac:dyDescent="0.2">
      <c r="A20" s="5" t="s">
        <v>129</v>
      </c>
      <c r="B20" s="69">
        <v>0</v>
      </c>
      <c r="C20" s="70">
        <v>0</v>
      </c>
      <c r="D20" s="5" t="s">
        <v>130</v>
      </c>
      <c r="E20" s="5" t="s">
        <v>129</v>
      </c>
      <c r="F20" s="9">
        <v>0.02</v>
      </c>
      <c r="G20" s="1" t="s">
        <v>0</v>
      </c>
      <c r="H20" s="7">
        <v>0.1</v>
      </c>
      <c r="I20" s="1" t="s">
        <v>22</v>
      </c>
      <c r="J20" s="1" t="s">
        <v>2</v>
      </c>
      <c r="K20" s="14">
        <v>1.7999999999999999E-2</v>
      </c>
      <c r="L20" s="12" t="s">
        <v>0</v>
      </c>
      <c r="M20" s="11">
        <v>0.1</v>
      </c>
      <c r="N20" s="9">
        <f t="shared" si="7"/>
        <v>2.0000000000000018E-3</v>
      </c>
      <c r="O20" s="7">
        <f t="shared" si="8"/>
        <v>0</v>
      </c>
      <c r="P20" s="20">
        <f t="shared" si="9"/>
        <v>0</v>
      </c>
      <c r="Q20" s="15" t="s">
        <v>52</v>
      </c>
      <c r="R20" s="15" t="s">
        <v>53</v>
      </c>
      <c r="S20" s="14">
        <f>VLOOKUP(R20,'[1]CGT Tagging File US - FEB 17'!$F:$H,2,0)/100</f>
        <v>1.2500000000000001E-2</v>
      </c>
      <c r="T20" s="12" t="s">
        <v>0</v>
      </c>
      <c r="U20" s="11">
        <v>40</v>
      </c>
      <c r="V20" s="9">
        <f t="shared" si="10"/>
        <v>5.4999999999999979E-3</v>
      </c>
      <c r="W20" s="7">
        <f t="shared" si="11"/>
        <v>-39.9</v>
      </c>
      <c r="X20" s="18">
        <f t="shared" si="12"/>
        <v>0</v>
      </c>
      <c r="Y20" s="61">
        <f t="shared" si="13"/>
        <v>0</v>
      </c>
    </row>
    <row r="21" spans="1:25" s="56" customFormat="1" x14ac:dyDescent="0.2">
      <c r="A21" s="15" t="s">
        <v>29</v>
      </c>
      <c r="B21" s="69">
        <v>0</v>
      </c>
      <c r="C21" s="70">
        <v>0</v>
      </c>
      <c r="D21" s="5" t="s">
        <v>81</v>
      </c>
      <c r="E21" s="15" t="s">
        <v>29</v>
      </c>
      <c r="F21" s="9">
        <v>2.7000000000000003E-2</v>
      </c>
      <c r="G21" s="12" t="s">
        <v>0</v>
      </c>
      <c r="H21" s="11">
        <v>0.1</v>
      </c>
      <c r="I21" s="16" t="s">
        <v>22</v>
      </c>
      <c r="J21" s="16" t="s">
        <v>2</v>
      </c>
      <c r="K21" s="14">
        <v>1.7999999999999999E-2</v>
      </c>
      <c r="L21" s="12" t="s">
        <v>0</v>
      </c>
      <c r="M21" s="11">
        <v>0.1</v>
      </c>
      <c r="N21" s="9">
        <f t="shared" si="7"/>
        <v>9.0000000000000045E-3</v>
      </c>
      <c r="O21" s="7">
        <f t="shared" si="8"/>
        <v>0</v>
      </c>
      <c r="P21" s="20">
        <f t="shared" si="9"/>
        <v>0</v>
      </c>
      <c r="Q21" s="15" t="s">
        <v>52</v>
      </c>
      <c r="R21" s="15" t="s">
        <v>53</v>
      </c>
      <c r="S21" s="14">
        <f>VLOOKUP(R21,'[1]CGT Tagging File US - FEB 17'!$F:$H,2,0)/100</f>
        <v>1.2500000000000001E-2</v>
      </c>
      <c r="T21" s="12" t="s">
        <v>0</v>
      </c>
      <c r="U21" s="11">
        <v>40</v>
      </c>
      <c r="V21" s="9">
        <f t="shared" si="10"/>
        <v>5.4999999999999979E-3</v>
      </c>
      <c r="W21" s="7">
        <f t="shared" si="11"/>
        <v>-39.9</v>
      </c>
      <c r="X21" s="18">
        <f t="shared" si="12"/>
        <v>0</v>
      </c>
      <c r="Y21" s="61">
        <f t="shared" si="13"/>
        <v>0</v>
      </c>
    </row>
    <row r="22" spans="1:25" s="56" customFormat="1" x14ac:dyDescent="0.2">
      <c r="A22" s="5" t="s">
        <v>72</v>
      </c>
      <c r="B22" s="69">
        <v>0</v>
      </c>
      <c r="C22" s="70">
        <v>0</v>
      </c>
      <c r="D22" s="5" t="s">
        <v>82</v>
      </c>
      <c r="E22" s="5" t="s">
        <v>72</v>
      </c>
      <c r="F22" s="9">
        <v>2.6499999999999999E-2</v>
      </c>
      <c r="G22" s="12" t="s">
        <v>0</v>
      </c>
      <c r="H22" s="11">
        <v>0.1</v>
      </c>
      <c r="I22" s="1" t="s">
        <v>75</v>
      </c>
      <c r="J22" s="1" t="s">
        <v>76</v>
      </c>
      <c r="K22" s="14">
        <v>1.7500000000000002E-2</v>
      </c>
      <c r="L22" s="12" t="s">
        <v>0</v>
      </c>
      <c r="M22" s="11">
        <v>0.1</v>
      </c>
      <c r="N22" s="9">
        <f t="shared" si="7"/>
        <v>8.9999999999999976E-3</v>
      </c>
      <c r="O22" s="7">
        <f t="shared" si="8"/>
        <v>0</v>
      </c>
      <c r="P22" s="20">
        <f t="shared" si="9"/>
        <v>0</v>
      </c>
      <c r="Q22" s="5" t="s">
        <v>85</v>
      </c>
      <c r="R22" s="5" t="s">
        <v>68</v>
      </c>
      <c r="S22" s="14">
        <f>VLOOKUP(R22,'[1]CGT Tagging File US - FEB 17'!$F:$H,2,0)/100</f>
        <v>1.2E-2</v>
      </c>
      <c r="T22" s="12" t="s">
        <v>0</v>
      </c>
      <c r="U22" s="11">
        <v>40</v>
      </c>
      <c r="V22" s="9">
        <f t="shared" si="10"/>
        <v>5.5000000000000014E-3</v>
      </c>
      <c r="W22" s="7">
        <f t="shared" si="11"/>
        <v>-39.9</v>
      </c>
      <c r="X22" s="18">
        <f t="shared" si="12"/>
        <v>0</v>
      </c>
      <c r="Y22" s="61">
        <f t="shared" si="13"/>
        <v>0</v>
      </c>
    </row>
    <row r="23" spans="1:25" s="56" customFormat="1" x14ac:dyDescent="0.2">
      <c r="A23" s="5" t="s">
        <v>73</v>
      </c>
      <c r="B23" s="69">
        <v>0</v>
      </c>
      <c r="C23" s="70">
        <v>0</v>
      </c>
      <c r="D23" s="5" t="s">
        <v>83</v>
      </c>
      <c r="E23" s="5" t="s">
        <v>73</v>
      </c>
      <c r="F23" s="9">
        <v>2.7000000000000003E-2</v>
      </c>
      <c r="G23" s="12" t="s">
        <v>0</v>
      </c>
      <c r="H23" s="11">
        <v>0.1</v>
      </c>
      <c r="I23" s="1" t="s">
        <v>77</v>
      </c>
      <c r="J23" s="1" t="s">
        <v>78</v>
      </c>
      <c r="K23" s="14">
        <v>1.7999999999999999E-2</v>
      </c>
      <c r="L23" s="12" t="s">
        <v>0</v>
      </c>
      <c r="M23" s="11">
        <v>0.1</v>
      </c>
      <c r="N23" s="9">
        <f t="shared" si="7"/>
        <v>9.0000000000000045E-3</v>
      </c>
      <c r="O23" s="7">
        <f t="shared" si="8"/>
        <v>0</v>
      </c>
      <c r="P23" s="20">
        <f t="shared" si="9"/>
        <v>0</v>
      </c>
      <c r="Q23" s="5" t="s">
        <v>86</v>
      </c>
      <c r="R23" s="5" t="s">
        <v>70</v>
      </c>
      <c r="S23" s="14">
        <f>VLOOKUP(R23,'[1]CGT Tagging File US - FEB 17'!$F:$H,2,0)/100</f>
        <v>1.2500000000000001E-2</v>
      </c>
      <c r="T23" s="12" t="s">
        <v>0</v>
      </c>
      <c r="U23" s="11">
        <v>40</v>
      </c>
      <c r="V23" s="9">
        <f t="shared" si="10"/>
        <v>5.4999999999999979E-3</v>
      </c>
      <c r="W23" s="7">
        <f t="shared" si="11"/>
        <v>-39.9</v>
      </c>
      <c r="X23" s="18">
        <f t="shared" si="12"/>
        <v>0</v>
      </c>
      <c r="Y23" s="61">
        <f t="shared" si="13"/>
        <v>0</v>
      </c>
    </row>
    <row r="24" spans="1:25" s="56" customFormat="1" x14ac:dyDescent="0.2">
      <c r="A24" s="5" t="s">
        <v>74</v>
      </c>
      <c r="B24" s="69">
        <v>0</v>
      </c>
      <c r="C24" s="70">
        <v>0</v>
      </c>
      <c r="D24" s="5" t="s">
        <v>84</v>
      </c>
      <c r="E24" s="5" t="s">
        <v>74</v>
      </c>
      <c r="F24" s="9">
        <v>2.7000000000000003E-2</v>
      </c>
      <c r="G24" s="12" t="s">
        <v>0</v>
      </c>
      <c r="H24" s="11">
        <v>0.1</v>
      </c>
      <c r="I24" s="1" t="s">
        <v>79</v>
      </c>
      <c r="J24" s="1" t="s">
        <v>80</v>
      </c>
      <c r="K24" s="14">
        <v>1.7999999999999999E-2</v>
      </c>
      <c r="L24" s="12" t="s">
        <v>0</v>
      </c>
      <c r="M24" s="11">
        <v>0.1</v>
      </c>
      <c r="N24" s="9">
        <f t="shared" si="7"/>
        <v>9.0000000000000045E-3</v>
      </c>
      <c r="O24" s="7">
        <f t="shared" si="8"/>
        <v>0</v>
      </c>
      <c r="P24" s="20">
        <f t="shared" si="9"/>
        <v>0</v>
      </c>
      <c r="Q24" s="5" t="s">
        <v>87</v>
      </c>
      <c r="R24" s="5" t="s">
        <v>69</v>
      </c>
      <c r="S24" s="14">
        <f>VLOOKUP(R24,'[1]CGT Tagging File US - FEB 17'!$F:$H,2,0)/100</f>
        <v>1.2500000000000001E-2</v>
      </c>
      <c r="T24" s="12" t="s">
        <v>0</v>
      </c>
      <c r="U24" s="11">
        <v>40</v>
      </c>
      <c r="V24" s="9">
        <f t="shared" si="10"/>
        <v>5.4999999999999979E-3</v>
      </c>
      <c r="W24" s="7">
        <f t="shared" si="11"/>
        <v>-39.9</v>
      </c>
      <c r="X24" s="18">
        <f t="shared" si="12"/>
        <v>0</v>
      </c>
      <c r="Y24" s="61">
        <f t="shared" si="13"/>
        <v>0</v>
      </c>
    </row>
    <row r="25" spans="1:25" s="56" customFormat="1" x14ac:dyDescent="0.2">
      <c r="A25" s="5" t="s">
        <v>99</v>
      </c>
      <c r="B25" s="69">
        <v>0</v>
      </c>
      <c r="C25" s="70">
        <v>0</v>
      </c>
      <c r="D25" s="15" t="s">
        <v>105</v>
      </c>
      <c r="E25" s="15" t="s">
        <v>99</v>
      </c>
      <c r="F25" s="9">
        <v>2.81E-2</v>
      </c>
      <c r="G25" s="12" t="s">
        <v>0</v>
      </c>
      <c r="H25" s="11">
        <v>0.1</v>
      </c>
      <c r="I25" s="1" t="s">
        <v>120</v>
      </c>
      <c r="J25" s="1" t="s">
        <v>104</v>
      </c>
      <c r="K25" s="14">
        <v>1.9099999999999999E-2</v>
      </c>
      <c r="L25" s="12" t="s">
        <v>0</v>
      </c>
      <c r="M25" s="11">
        <v>0.1</v>
      </c>
      <c r="N25" s="9">
        <f t="shared" si="7"/>
        <v>9.0000000000000011E-3</v>
      </c>
      <c r="O25" s="7">
        <f t="shared" si="8"/>
        <v>0</v>
      </c>
      <c r="P25" s="20">
        <f t="shared" si="9"/>
        <v>0</v>
      </c>
      <c r="Q25" s="15" t="s">
        <v>123</v>
      </c>
      <c r="R25" s="15" t="s">
        <v>124</v>
      </c>
      <c r="S25" s="14">
        <f>VLOOKUP(R25,'[1]CGT Tagging File US - FEB 17'!$F:$H,2,0)/100</f>
        <v>1.3599999999999999E-2</v>
      </c>
      <c r="T25" s="12" t="s">
        <v>0</v>
      </c>
      <c r="U25" s="11">
        <v>40</v>
      </c>
      <c r="V25" s="9">
        <f t="shared" si="10"/>
        <v>5.4999999999999997E-3</v>
      </c>
      <c r="W25" s="7">
        <f t="shared" si="11"/>
        <v>-39.9</v>
      </c>
      <c r="X25" s="18">
        <f t="shared" si="12"/>
        <v>0</v>
      </c>
      <c r="Y25" s="61">
        <f t="shared" si="13"/>
        <v>0</v>
      </c>
    </row>
    <row r="26" spans="1:25" s="56" customFormat="1" x14ac:dyDescent="0.2">
      <c r="A26" s="5" t="s">
        <v>102</v>
      </c>
      <c r="B26" s="69">
        <v>0</v>
      </c>
      <c r="C26" s="70">
        <v>0</v>
      </c>
      <c r="D26" s="15" t="s">
        <v>106</v>
      </c>
      <c r="E26" s="15" t="s">
        <v>102</v>
      </c>
      <c r="F26" s="9">
        <v>2.1600000000000001E-2</v>
      </c>
      <c r="G26" s="12" t="s">
        <v>0</v>
      </c>
      <c r="H26" s="11">
        <v>0.1</v>
      </c>
      <c r="I26" s="1" t="s">
        <v>120</v>
      </c>
      <c r="J26" s="1" t="s">
        <v>104</v>
      </c>
      <c r="K26" s="14">
        <v>1.9099999999999999E-2</v>
      </c>
      <c r="L26" s="12" t="s">
        <v>0</v>
      </c>
      <c r="M26" s="11">
        <v>0.1</v>
      </c>
      <c r="N26" s="9">
        <f t="shared" si="7"/>
        <v>2.5000000000000022E-3</v>
      </c>
      <c r="O26" s="7">
        <f t="shared" si="8"/>
        <v>0</v>
      </c>
      <c r="P26" s="20">
        <f t="shared" si="9"/>
        <v>0</v>
      </c>
      <c r="Q26" s="15" t="s">
        <v>123</v>
      </c>
      <c r="R26" s="15" t="s">
        <v>124</v>
      </c>
      <c r="S26" s="14">
        <f>VLOOKUP(R26,'[1]CGT Tagging File US - FEB 17'!$F:$H,2,0)/100</f>
        <v>1.3599999999999999E-2</v>
      </c>
      <c r="T26" s="12" t="s">
        <v>0</v>
      </c>
      <c r="U26" s="11">
        <v>40</v>
      </c>
      <c r="V26" s="9">
        <f t="shared" si="10"/>
        <v>5.4999999999999997E-3</v>
      </c>
      <c r="W26" s="7">
        <f t="shared" si="11"/>
        <v>-39.9</v>
      </c>
      <c r="X26" s="18">
        <f t="shared" si="12"/>
        <v>0</v>
      </c>
      <c r="Y26" s="61">
        <f t="shared" si="13"/>
        <v>0</v>
      </c>
    </row>
    <row r="27" spans="1:25" s="56" customFormat="1" x14ac:dyDescent="0.2">
      <c r="A27" s="5" t="s">
        <v>103</v>
      </c>
      <c r="B27" s="69">
        <v>0</v>
      </c>
      <c r="C27" s="70">
        <v>0</v>
      </c>
      <c r="D27" s="15" t="s">
        <v>107</v>
      </c>
      <c r="E27" s="15" t="s">
        <v>103</v>
      </c>
      <c r="F27" s="9">
        <v>2.1600000000000001E-2</v>
      </c>
      <c r="G27" s="12" t="s">
        <v>0</v>
      </c>
      <c r="H27" s="11">
        <v>0.1</v>
      </c>
      <c r="I27" s="1" t="s">
        <v>120</v>
      </c>
      <c r="J27" s="1" t="s">
        <v>104</v>
      </c>
      <c r="K27" s="14">
        <v>1.9099999999999999E-2</v>
      </c>
      <c r="L27" s="12" t="s">
        <v>0</v>
      </c>
      <c r="M27" s="11">
        <v>0.1</v>
      </c>
      <c r="N27" s="9">
        <f t="shared" si="7"/>
        <v>2.5000000000000022E-3</v>
      </c>
      <c r="O27" s="7">
        <f t="shared" si="8"/>
        <v>0</v>
      </c>
      <c r="P27" s="20">
        <f t="shared" si="9"/>
        <v>0</v>
      </c>
      <c r="Q27" s="15" t="s">
        <v>123</v>
      </c>
      <c r="R27" s="15" t="s">
        <v>124</v>
      </c>
      <c r="S27" s="14">
        <f>VLOOKUP(R27,'[1]CGT Tagging File US - FEB 17'!$F:$H,2,0)/100</f>
        <v>1.3599999999999999E-2</v>
      </c>
      <c r="T27" s="12" t="s">
        <v>0</v>
      </c>
      <c r="U27" s="11">
        <v>40</v>
      </c>
      <c r="V27" s="9">
        <f t="shared" si="10"/>
        <v>5.4999999999999997E-3</v>
      </c>
      <c r="W27" s="7">
        <f t="shared" si="11"/>
        <v>-39.9</v>
      </c>
      <c r="X27" s="18">
        <f t="shared" si="12"/>
        <v>0</v>
      </c>
      <c r="Y27" s="61">
        <f t="shared" si="13"/>
        <v>0</v>
      </c>
    </row>
    <row r="28" spans="1:25" s="56" customFormat="1" x14ac:dyDescent="0.2">
      <c r="A28" s="15" t="s">
        <v>100</v>
      </c>
      <c r="B28" s="69">
        <v>0</v>
      </c>
      <c r="C28" s="70">
        <v>0</v>
      </c>
      <c r="D28" s="15" t="s">
        <v>108</v>
      </c>
      <c r="E28" s="15" t="s">
        <v>100</v>
      </c>
      <c r="F28" s="9">
        <v>2.86E-2</v>
      </c>
      <c r="G28" s="12" t="s">
        <v>0</v>
      </c>
      <c r="H28" s="11">
        <v>0.1</v>
      </c>
      <c r="I28" s="15" t="s">
        <v>118</v>
      </c>
      <c r="J28" s="15" t="s">
        <v>119</v>
      </c>
      <c r="K28" s="14">
        <v>1.9599999999999999E-2</v>
      </c>
      <c r="L28" s="12" t="s">
        <v>0</v>
      </c>
      <c r="M28" s="11">
        <v>0.1</v>
      </c>
      <c r="N28" s="9">
        <f t="shared" si="7"/>
        <v>9.0000000000000011E-3</v>
      </c>
      <c r="O28" s="7">
        <f t="shared" si="8"/>
        <v>0</v>
      </c>
      <c r="P28" s="20">
        <f t="shared" si="9"/>
        <v>0</v>
      </c>
      <c r="Q28" s="15" t="s">
        <v>125</v>
      </c>
      <c r="R28" s="15" t="s">
        <v>126</v>
      </c>
      <c r="S28" s="14">
        <f>VLOOKUP(R28,'[1]CGT Tagging File US - FEB 17'!$F:$H,2,0)/100</f>
        <v>1.41E-2</v>
      </c>
      <c r="T28" s="12" t="s">
        <v>0</v>
      </c>
      <c r="U28" s="11">
        <v>40</v>
      </c>
      <c r="V28" s="9">
        <f t="shared" si="10"/>
        <v>5.4999999999999997E-3</v>
      </c>
      <c r="W28" s="7">
        <f t="shared" si="11"/>
        <v>-39.9</v>
      </c>
      <c r="X28" s="18">
        <f t="shared" si="12"/>
        <v>0</v>
      </c>
      <c r="Y28" s="61">
        <f t="shared" si="13"/>
        <v>0</v>
      </c>
    </row>
    <row r="29" spans="1:25" s="56" customFormat="1" x14ac:dyDescent="0.2">
      <c r="A29" s="15" t="s">
        <v>110</v>
      </c>
      <c r="B29" s="69">
        <v>0</v>
      </c>
      <c r="C29" s="70">
        <v>0</v>
      </c>
      <c r="D29" s="15" t="s">
        <v>109</v>
      </c>
      <c r="E29" s="15" t="s">
        <v>110</v>
      </c>
      <c r="F29" s="9">
        <v>2.2099999999999998E-2</v>
      </c>
      <c r="G29" s="12" t="s">
        <v>0</v>
      </c>
      <c r="H29" s="11">
        <v>0.1</v>
      </c>
      <c r="I29" s="15" t="s">
        <v>118</v>
      </c>
      <c r="J29" s="15" t="s">
        <v>119</v>
      </c>
      <c r="K29" s="14">
        <v>1.9599999999999999E-2</v>
      </c>
      <c r="L29" s="12" t="s">
        <v>0</v>
      </c>
      <c r="M29" s="11">
        <v>0.1</v>
      </c>
      <c r="N29" s="9">
        <f t="shared" si="7"/>
        <v>2.4999999999999988E-3</v>
      </c>
      <c r="O29" s="7">
        <f t="shared" si="8"/>
        <v>0</v>
      </c>
      <c r="P29" s="20">
        <f t="shared" si="9"/>
        <v>0</v>
      </c>
      <c r="Q29" s="15" t="s">
        <v>125</v>
      </c>
      <c r="R29" s="15" t="s">
        <v>126</v>
      </c>
      <c r="S29" s="14">
        <f>VLOOKUP(R29,'[1]CGT Tagging File US - FEB 17'!$F:$H,2,0)/100</f>
        <v>1.41E-2</v>
      </c>
      <c r="T29" s="12" t="s">
        <v>0</v>
      </c>
      <c r="U29" s="11">
        <v>40</v>
      </c>
      <c r="V29" s="9">
        <f t="shared" si="10"/>
        <v>5.4999999999999997E-3</v>
      </c>
      <c r="W29" s="7">
        <f t="shared" si="11"/>
        <v>-39.9</v>
      </c>
      <c r="X29" s="18">
        <f t="shared" si="12"/>
        <v>0</v>
      </c>
      <c r="Y29" s="61">
        <f t="shared" si="13"/>
        <v>0</v>
      </c>
    </row>
    <row r="30" spans="1:25" s="56" customFormat="1" x14ac:dyDescent="0.2">
      <c r="A30" s="15" t="s">
        <v>112</v>
      </c>
      <c r="B30" s="69">
        <v>0</v>
      </c>
      <c r="C30" s="70">
        <v>0</v>
      </c>
      <c r="D30" s="15" t="s">
        <v>111</v>
      </c>
      <c r="E30" s="15" t="s">
        <v>112</v>
      </c>
      <c r="F30" s="9">
        <v>2.2099999999999998E-2</v>
      </c>
      <c r="G30" s="12" t="s">
        <v>0</v>
      </c>
      <c r="H30" s="11">
        <v>0.1</v>
      </c>
      <c r="I30" s="15" t="s">
        <v>118</v>
      </c>
      <c r="J30" s="15" t="s">
        <v>119</v>
      </c>
      <c r="K30" s="14">
        <v>1.9599999999999999E-2</v>
      </c>
      <c r="L30" s="12" t="s">
        <v>0</v>
      </c>
      <c r="M30" s="11">
        <v>0.1</v>
      </c>
      <c r="N30" s="9">
        <f t="shared" si="7"/>
        <v>2.4999999999999988E-3</v>
      </c>
      <c r="O30" s="7">
        <f t="shared" si="8"/>
        <v>0</v>
      </c>
      <c r="P30" s="20">
        <f t="shared" si="9"/>
        <v>0</v>
      </c>
      <c r="Q30" s="15" t="s">
        <v>125</v>
      </c>
      <c r="R30" s="15" t="s">
        <v>126</v>
      </c>
      <c r="S30" s="14">
        <f>VLOOKUP(R30,'[1]CGT Tagging File US - FEB 17'!$F:$H,2,0)/100</f>
        <v>1.41E-2</v>
      </c>
      <c r="T30" s="12" t="s">
        <v>0</v>
      </c>
      <c r="U30" s="11">
        <v>40</v>
      </c>
      <c r="V30" s="9">
        <f t="shared" si="10"/>
        <v>5.4999999999999997E-3</v>
      </c>
      <c r="W30" s="7">
        <f t="shared" si="11"/>
        <v>-39.9</v>
      </c>
      <c r="X30" s="18">
        <f t="shared" si="12"/>
        <v>0</v>
      </c>
      <c r="Y30" s="61">
        <f t="shared" si="13"/>
        <v>0</v>
      </c>
    </row>
    <row r="31" spans="1:25" s="56" customFormat="1" x14ac:dyDescent="0.2">
      <c r="A31" s="15" t="s">
        <v>101</v>
      </c>
      <c r="B31" s="69">
        <v>0</v>
      </c>
      <c r="C31" s="70">
        <v>0</v>
      </c>
      <c r="D31" s="15" t="s">
        <v>113</v>
      </c>
      <c r="E31" s="15" t="s">
        <v>101</v>
      </c>
      <c r="F31" s="9">
        <v>2.9600000000000001E-2</v>
      </c>
      <c r="G31" s="12" t="s">
        <v>0</v>
      </c>
      <c r="H31" s="11">
        <v>0.1</v>
      </c>
      <c r="I31" s="15" t="s">
        <v>121</v>
      </c>
      <c r="J31" s="15" t="s">
        <v>122</v>
      </c>
      <c r="K31" s="14">
        <v>2.06E-2</v>
      </c>
      <c r="L31" s="12" t="s">
        <v>0</v>
      </c>
      <c r="M31" s="11">
        <v>0.1</v>
      </c>
      <c r="N31" s="9">
        <f t="shared" si="7"/>
        <v>9.0000000000000011E-3</v>
      </c>
      <c r="O31" s="7">
        <f t="shared" si="8"/>
        <v>0</v>
      </c>
      <c r="P31" s="20">
        <f t="shared" si="9"/>
        <v>0</v>
      </c>
      <c r="Q31" s="5" t="s">
        <v>127</v>
      </c>
      <c r="R31" s="5" t="s">
        <v>128</v>
      </c>
      <c r="S31" s="14">
        <f>VLOOKUP(R31,'[1]CGT Tagging File US - FEB 17'!$F:$H,2,0)/100</f>
        <v>1.5099999999999997E-2</v>
      </c>
      <c r="T31" s="12" t="s">
        <v>0</v>
      </c>
      <c r="U31" s="11">
        <v>40</v>
      </c>
      <c r="V31" s="9">
        <f t="shared" si="10"/>
        <v>5.5000000000000032E-3</v>
      </c>
      <c r="W31" s="7">
        <f t="shared" si="11"/>
        <v>-39.9</v>
      </c>
      <c r="X31" s="18">
        <f t="shared" si="12"/>
        <v>0</v>
      </c>
      <c r="Y31" s="61">
        <f t="shared" si="13"/>
        <v>0</v>
      </c>
    </row>
    <row r="32" spans="1:25" s="56" customFormat="1" x14ac:dyDescent="0.2">
      <c r="A32" s="15" t="s">
        <v>115</v>
      </c>
      <c r="B32" s="69">
        <v>0</v>
      </c>
      <c r="C32" s="70">
        <v>0</v>
      </c>
      <c r="D32" s="15" t="s">
        <v>114</v>
      </c>
      <c r="E32" s="15" t="s">
        <v>115</v>
      </c>
      <c r="F32" s="9">
        <v>2.3099999999999999E-2</v>
      </c>
      <c r="G32" s="12" t="s">
        <v>0</v>
      </c>
      <c r="H32" s="11">
        <v>0.1</v>
      </c>
      <c r="I32" s="15" t="s">
        <v>121</v>
      </c>
      <c r="J32" s="15" t="s">
        <v>122</v>
      </c>
      <c r="K32" s="14">
        <v>2.06E-2</v>
      </c>
      <c r="L32" s="12" t="s">
        <v>0</v>
      </c>
      <c r="M32" s="11">
        <v>0.1</v>
      </c>
      <c r="N32" s="9">
        <f t="shared" si="7"/>
        <v>2.4999999999999988E-3</v>
      </c>
      <c r="O32" s="7">
        <f t="shared" si="8"/>
        <v>0</v>
      </c>
      <c r="P32" s="20">
        <f t="shared" si="9"/>
        <v>0</v>
      </c>
      <c r="Q32" s="5" t="s">
        <v>127</v>
      </c>
      <c r="R32" s="5" t="s">
        <v>128</v>
      </c>
      <c r="S32" s="14">
        <f>VLOOKUP(R32,'[1]CGT Tagging File US - FEB 17'!$F:$H,2,0)/100</f>
        <v>1.5099999999999997E-2</v>
      </c>
      <c r="T32" s="12" t="s">
        <v>0</v>
      </c>
      <c r="U32" s="11">
        <v>40</v>
      </c>
      <c r="V32" s="9">
        <f t="shared" si="10"/>
        <v>5.5000000000000032E-3</v>
      </c>
      <c r="W32" s="7">
        <f t="shared" si="11"/>
        <v>-39.9</v>
      </c>
      <c r="X32" s="18">
        <f t="shared" si="12"/>
        <v>0</v>
      </c>
      <c r="Y32" s="61">
        <f t="shared" si="13"/>
        <v>0</v>
      </c>
    </row>
    <row r="33" spans="1:25" s="56" customFormat="1" x14ac:dyDescent="0.2">
      <c r="A33" s="15" t="s">
        <v>117</v>
      </c>
      <c r="B33" s="69">
        <v>0</v>
      </c>
      <c r="C33" s="70">
        <v>0</v>
      </c>
      <c r="D33" s="15" t="s">
        <v>116</v>
      </c>
      <c r="E33" s="15" t="s">
        <v>117</v>
      </c>
      <c r="F33" s="9">
        <v>2.3099999999999999E-2</v>
      </c>
      <c r="G33" s="12" t="s">
        <v>0</v>
      </c>
      <c r="H33" s="11">
        <v>0.1</v>
      </c>
      <c r="I33" s="15" t="s">
        <v>121</v>
      </c>
      <c r="J33" s="15" t="s">
        <v>122</v>
      </c>
      <c r="K33" s="14">
        <v>2.06E-2</v>
      </c>
      <c r="L33" s="12" t="s">
        <v>0</v>
      </c>
      <c r="M33" s="11">
        <v>0.1</v>
      </c>
      <c r="N33" s="9">
        <f t="shared" si="7"/>
        <v>2.4999999999999988E-3</v>
      </c>
      <c r="O33" s="7">
        <f t="shared" si="8"/>
        <v>0</v>
      </c>
      <c r="P33" s="20">
        <f t="shared" si="9"/>
        <v>0</v>
      </c>
      <c r="Q33" s="5" t="s">
        <v>127</v>
      </c>
      <c r="R33" s="5" t="s">
        <v>128</v>
      </c>
      <c r="S33" s="14">
        <f>VLOOKUP(R33,'[1]CGT Tagging File US - FEB 17'!$F:$H,2,0)/100</f>
        <v>1.5099999999999997E-2</v>
      </c>
      <c r="T33" s="12" t="s">
        <v>0</v>
      </c>
      <c r="U33" s="11">
        <v>40</v>
      </c>
      <c r="V33" s="9">
        <f t="shared" si="10"/>
        <v>5.5000000000000032E-3</v>
      </c>
      <c r="W33" s="7">
        <f t="shared" si="11"/>
        <v>-39.9</v>
      </c>
      <c r="X33" s="18">
        <f t="shared" si="12"/>
        <v>0</v>
      </c>
      <c r="Y33" s="61">
        <f t="shared" si="13"/>
        <v>0</v>
      </c>
    </row>
    <row r="34" spans="1:25" s="56" customFormat="1" x14ac:dyDescent="0.2">
      <c r="A34" s="15" t="s">
        <v>33</v>
      </c>
      <c r="B34" s="69">
        <v>0</v>
      </c>
      <c r="C34" s="70">
        <v>0</v>
      </c>
      <c r="D34" s="15" t="s">
        <v>32</v>
      </c>
      <c r="E34" s="15" t="s">
        <v>33</v>
      </c>
      <c r="F34" s="9">
        <v>0.02</v>
      </c>
      <c r="G34" s="12" t="s">
        <v>0</v>
      </c>
      <c r="H34" s="11">
        <v>0.1</v>
      </c>
      <c r="I34" s="15" t="s">
        <v>30</v>
      </c>
      <c r="J34" s="15" t="s">
        <v>31</v>
      </c>
      <c r="K34" s="14">
        <v>1.7500000000000002E-2</v>
      </c>
      <c r="L34" s="12" t="s">
        <v>0</v>
      </c>
      <c r="M34" s="11">
        <v>0.1</v>
      </c>
      <c r="N34" s="9">
        <f t="shared" si="7"/>
        <v>2.4999999999999988E-3</v>
      </c>
      <c r="O34" s="7">
        <f t="shared" si="8"/>
        <v>0</v>
      </c>
      <c r="P34" s="20">
        <f t="shared" si="9"/>
        <v>0</v>
      </c>
      <c r="Q34" s="15" t="s">
        <v>54</v>
      </c>
      <c r="R34" s="15" t="s">
        <v>55</v>
      </c>
      <c r="S34" s="71">
        <v>1.2E-2</v>
      </c>
      <c r="T34" s="12" t="s">
        <v>0</v>
      </c>
      <c r="U34" s="11">
        <v>40</v>
      </c>
      <c r="V34" s="9">
        <f t="shared" si="10"/>
        <v>5.5000000000000014E-3</v>
      </c>
      <c r="W34" s="7">
        <f t="shared" si="11"/>
        <v>-39.9</v>
      </c>
      <c r="X34" s="18">
        <f t="shared" si="12"/>
        <v>0</v>
      </c>
      <c r="Y34" s="61">
        <f t="shared" si="13"/>
        <v>0</v>
      </c>
    </row>
    <row r="35" spans="1:25" s="56" customFormat="1" x14ac:dyDescent="0.2">
      <c r="A35" s="15" t="s">
        <v>35</v>
      </c>
      <c r="B35" s="69">
        <v>0</v>
      </c>
      <c r="C35" s="70">
        <v>0</v>
      </c>
      <c r="D35" s="15" t="s">
        <v>34</v>
      </c>
      <c r="E35" s="15" t="s">
        <v>35</v>
      </c>
      <c r="F35" s="9">
        <v>0.02</v>
      </c>
      <c r="G35" s="12" t="s">
        <v>0</v>
      </c>
      <c r="H35" s="11">
        <v>0.1</v>
      </c>
      <c r="I35" s="15" t="s">
        <v>30</v>
      </c>
      <c r="J35" s="15" t="s">
        <v>31</v>
      </c>
      <c r="K35" s="14">
        <v>1.7500000000000002E-2</v>
      </c>
      <c r="L35" s="12" t="s">
        <v>0</v>
      </c>
      <c r="M35" s="11">
        <v>0.1</v>
      </c>
      <c r="N35" s="9">
        <f t="shared" si="7"/>
        <v>2.4999999999999988E-3</v>
      </c>
      <c r="O35" s="7">
        <f t="shared" si="8"/>
        <v>0</v>
      </c>
      <c r="P35" s="20">
        <f t="shared" si="9"/>
        <v>0</v>
      </c>
      <c r="Q35" s="15" t="s">
        <v>54</v>
      </c>
      <c r="R35" s="15" t="s">
        <v>55</v>
      </c>
      <c r="S35" s="71">
        <v>1.2E-2</v>
      </c>
      <c r="T35" s="12" t="s">
        <v>0</v>
      </c>
      <c r="U35" s="11">
        <v>40</v>
      </c>
      <c r="V35" s="9">
        <f t="shared" si="10"/>
        <v>5.5000000000000014E-3</v>
      </c>
      <c r="W35" s="7">
        <f t="shared" si="11"/>
        <v>-39.9</v>
      </c>
      <c r="X35" s="18">
        <f t="shared" si="12"/>
        <v>0</v>
      </c>
      <c r="Y35" s="61">
        <f t="shared" si="13"/>
        <v>0</v>
      </c>
    </row>
    <row r="36" spans="1:25" s="56" customFormat="1" x14ac:dyDescent="0.2">
      <c r="A36" s="15" t="s">
        <v>37</v>
      </c>
      <c r="B36" s="69">
        <v>0</v>
      </c>
      <c r="C36" s="70">
        <v>0</v>
      </c>
      <c r="D36" s="15" t="s">
        <v>36</v>
      </c>
      <c r="E36" s="15" t="s">
        <v>37</v>
      </c>
      <c r="F36" s="9">
        <v>2.6499999999999999E-2</v>
      </c>
      <c r="G36" s="12" t="s">
        <v>0</v>
      </c>
      <c r="H36" s="11">
        <v>0.1</v>
      </c>
      <c r="I36" s="15" t="s">
        <v>30</v>
      </c>
      <c r="J36" s="15" t="s">
        <v>31</v>
      </c>
      <c r="K36" s="14">
        <v>1.7500000000000002E-2</v>
      </c>
      <c r="L36" s="12" t="s">
        <v>0</v>
      </c>
      <c r="M36" s="11">
        <v>0.1</v>
      </c>
      <c r="N36" s="9">
        <f t="shared" si="7"/>
        <v>8.9999999999999976E-3</v>
      </c>
      <c r="O36" s="7">
        <f t="shared" si="8"/>
        <v>0</v>
      </c>
      <c r="P36" s="20">
        <f t="shared" si="9"/>
        <v>0</v>
      </c>
      <c r="Q36" s="15" t="s">
        <v>54</v>
      </c>
      <c r="R36" s="15" t="s">
        <v>55</v>
      </c>
      <c r="S36" s="71">
        <v>1.2E-2</v>
      </c>
      <c r="T36" s="12" t="s">
        <v>0</v>
      </c>
      <c r="U36" s="11">
        <v>40</v>
      </c>
      <c r="V36" s="9">
        <f t="shared" si="10"/>
        <v>5.5000000000000014E-3</v>
      </c>
      <c r="W36" s="7">
        <f t="shared" si="11"/>
        <v>-39.9</v>
      </c>
      <c r="X36" s="18">
        <f t="shared" si="12"/>
        <v>0</v>
      </c>
      <c r="Y36" s="61">
        <f t="shared" si="13"/>
        <v>0</v>
      </c>
    </row>
    <row r="37" spans="1:25" s="56" customFormat="1" x14ac:dyDescent="0.2">
      <c r="A37" s="15" t="s">
        <v>41</v>
      </c>
      <c r="B37" s="69">
        <v>0</v>
      </c>
      <c r="C37" s="70">
        <v>0</v>
      </c>
      <c r="D37" s="15" t="s">
        <v>40</v>
      </c>
      <c r="E37" s="15" t="s">
        <v>41</v>
      </c>
      <c r="F37" s="9">
        <v>2.6499999999999999E-2</v>
      </c>
      <c r="G37" s="12" t="s">
        <v>0</v>
      </c>
      <c r="H37" s="11">
        <v>0.1</v>
      </c>
      <c r="I37" s="15" t="s">
        <v>38</v>
      </c>
      <c r="J37" s="15" t="s">
        <v>39</v>
      </c>
      <c r="K37" s="14">
        <v>1.7500000000000002E-2</v>
      </c>
      <c r="L37" s="12" t="s">
        <v>0</v>
      </c>
      <c r="M37" s="11">
        <v>0.1</v>
      </c>
      <c r="N37" s="9">
        <f t="shared" si="7"/>
        <v>8.9999999999999976E-3</v>
      </c>
      <c r="O37" s="7">
        <f t="shared" si="8"/>
        <v>0</v>
      </c>
      <c r="P37" s="20">
        <f t="shared" si="9"/>
        <v>0</v>
      </c>
      <c r="Q37" s="15" t="s">
        <v>56</v>
      </c>
      <c r="R37" s="15" t="s">
        <v>57</v>
      </c>
      <c r="S37" s="71">
        <v>1.2E-2</v>
      </c>
      <c r="T37" s="12" t="s">
        <v>0</v>
      </c>
      <c r="U37" s="11">
        <v>40</v>
      </c>
      <c r="V37" s="9">
        <f t="shared" si="10"/>
        <v>5.5000000000000014E-3</v>
      </c>
      <c r="W37" s="7">
        <f t="shared" si="11"/>
        <v>-39.9</v>
      </c>
      <c r="X37" s="18">
        <f t="shared" si="12"/>
        <v>0</v>
      </c>
      <c r="Y37" s="61">
        <f t="shared" si="13"/>
        <v>0</v>
      </c>
    </row>
    <row r="38" spans="1:25" s="56" customFormat="1" x14ac:dyDescent="0.2">
      <c r="A38" s="15" t="s">
        <v>43</v>
      </c>
      <c r="B38" s="69">
        <v>0</v>
      </c>
      <c r="C38" s="70">
        <v>0</v>
      </c>
      <c r="D38" s="15" t="s">
        <v>42</v>
      </c>
      <c r="E38" s="15" t="s">
        <v>43</v>
      </c>
      <c r="F38" s="9">
        <v>0.02</v>
      </c>
      <c r="G38" s="12" t="s">
        <v>0</v>
      </c>
      <c r="H38" s="11">
        <v>0.1</v>
      </c>
      <c r="I38" s="15" t="s">
        <v>38</v>
      </c>
      <c r="J38" s="15" t="s">
        <v>39</v>
      </c>
      <c r="K38" s="14">
        <v>1.7500000000000002E-2</v>
      </c>
      <c r="L38" s="12" t="s">
        <v>0</v>
      </c>
      <c r="M38" s="11">
        <v>0.1</v>
      </c>
      <c r="N38" s="9">
        <f t="shared" si="7"/>
        <v>2.4999999999999988E-3</v>
      </c>
      <c r="O38" s="7">
        <f t="shared" si="8"/>
        <v>0</v>
      </c>
      <c r="P38" s="20">
        <f t="shared" si="9"/>
        <v>0</v>
      </c>
      <c r="Q38" s="15" t="s">
        <v>56</v>
      </c>
      <c r="R38" s="15" t="s">
        <v>57</v>
      </c>
      <c r="S38" s="71">
        <v>1.2E-2</v>
      </c>
      <c r="T38" s="12" t="s">
        <v>0</v>
      </c>
      <c r="U38" s="11">
        <v>40</v>
      </c>
      <c r="V38" s="9">
        <f t="shared" si="10"/>
        <v>5.5000000000000014E-3</v>
      </c>
      <c r="W38" s="7">
        <f t="shared" si="11"/>
        <v>-39.9</v>
      </c>
      <c r="X38" s="18">
        <f t="shared" si="12"/>
        <v>0</v>
      </c>
      <c r="Y38" s="61">
        <f t="shared" si="13"/>
        <v>0</v>
      </c>
    </row>
    <row r="39" spans="1:25" s="56" customFormat="1" x14ac:dyDescent="0.2">
      <c r="A39" s="15" t="s">
        <v>45</v>
      </c>
      <c r="B39" s="69">
        <v>0</v>
      </c>
      <c r="C39" s="70">
        <v>0</v>
      </c>
      <c r="D39" s="15" t="s">
        <v>44</v>
      </c>
      <c r="E39" s="15" t="s">
        <v>45</v>
      </c>
      <c r="F39" s="9">
        <v>0.02</v>
      </c>
      <c r="G39" s="12" t="s">
        <v>0</v>
      </c>
      <c r="H39" s="11">
        <v>0.1</v>
      </c>
      <c r="I39" s="15" t="s">
        <v>38</v>
      </c>
      <c r="J39" s="15" t="s">
        <v>39</v>
      </c>
      <c r="K39" s="14">
        <v>1.7500000000000002E-2</v>
      </c>
      <c r="L39" s="12" t="s">
        <v>0</v>
      </c>
      <c r="M39" s="11">
        <v>0.1</v>
      </c>
      <c r="N39" s="9">
        <f t="shared" si="7"/>
        <v>2.4999999999999988E-3</v>
      </c>
      <c r="O39" s="7">
        <f t="shared" si="8"/>
        <v>0</v>
      </c>
      <c r="P39" s="20">
        <f t="shared" si="9"/>
        <v>0</v>
      </c>
      <c r="Q39" s="15" t="s">
        <v>56</v>
      </c>
      <c r="R39" s="15" t="s">
        <v>57</v>
      </c>
      <c r="S39" s="71">
        <v>1.2E-2</v>
      </c>
      <c r="T39" s="12" t="s">
        <v>0</v>
      </c>
      <c r="U39" s="11">
        <v>40</v>
      </c>
      <c r="V39" s="9">
        <f t="shared" si="10"/>
        <v>5.5000000000000014E-3</v>
      </c>
      <c r="W39" s="7">
        <f t="shared" si="11"/>
        <v>-39.9</v>
      </c>
      <c r="X39" s="18">
        <f t="shared" si="12"/>
        <v>0</v>
      </c>
      <c r="Y39" s="61">
        <f t="shared" si="13"/>
        <v>0</v>
      </c>
    </row>
    <row r="40" spans="1:25" s="56" customFormat="1" x14ac:dyDescent="0.2">
      <c r="A40" s="5" t="s">
        <v>132</v>
      </c>
      <c r="B40" s="69">
        <v>0</v>
      </c>
      <c r="C40" s="70">
        <v>0</v>
      </c>
      <c r="D40" s="19" t="s">
        <v>133</v>
      </c>
      <c r="E40" s="5" t="s">
        <v>132</v>
      </c>
      <c r="F40" s="9">
        <v>2.6499999999999999E-2</v>
      </c>
      <c r="G40" s="1" t="s">
        <v>0</v>
      </c>
      <c r="H40" s="7">
        <v>0.1</v>
      </c>
      <c r="I40" s="19" t="s">
        <v>138</v>
      </c>
      <c r="J40" s="5" t="s">
        <v>139</v>
      </c>
      <c r="K40" s="19">
        <v>1.7999999999999999E-2</v>
      </c>
      <c r="L40" s="1" t="s">
        <v>0</v>
      </c>
      <c r="M40" s="7">
        <v>0.1</v>
      </c>
      <c r="N40" s="9">
        <f t="shared" si="7"/>
        <v>8.5000000000000006E-3</v>
      </c>
      <c r="O40" s="7">
        <f t="shared" si="8"/>
        <v>0</v>
      </c>
      <c r="P40" s="20">
        <f t="shared" si="9"/>
        <v>0</v>
      </c>
      <c r="Q40" s="19" t="s">
        <v>140</v>
      </c>
      <c r="R40" s="5" t="s">
        <v>141</v>
      </c>
      <c r="S40" s="14">
        <f>VLOOKUP(R40,'[1]CGT Tagging File US - FEB 17'!$F:$H,2,0)/100</f>
        <v>1.2500000000000001E-2</v>
      </c>
      <c r="T40" s="1" t="s">
        <v>0</v>
      </c>
      <c r="U40" s="7">
        <v>40</v>
      </c>
      <c r="V40" s="9">
        <f t="shared" si="10"/>
        <v>5.4999999999999979E-3</v>
      </c>
      <c r="W40" s="7">
        <f t="shared" si="11"/>
        <v>-39.9</v>
      </c>
      <c r="X40" s="18">
        <f t="shared" si="12"/>
        <v>0</v>
      </c>
      <c r="Y40" s="61">
        <f t="shared" si="13"/>
        <v>0</v>
      </c>
    </row>
    <row r="41" spans="1:25" s="56" customFormat="1" x14ac:dyDescent="0.2">
      <c r="A41" s="5" t="s">
        <v>135</v>
      </c>
      <c r="B41" s="69">
        <v>0</v>
      </c>
      <c r="C41" s="70">
        <v>0</v>
      </c>
      <c r="D41" s="19" t="s">
        <v>134</v>
      </c>
      <c r="E41" s="5" t="s">
        <v>135</v>
      </c>
      <c r="F41" s="9">
        <v>2.2000000000000002E-2</v>
      </c>
      <c r="G41" s="1" t="s">
        <v>0</v>
      </c>
      <c r="H41" s="7">
        <v>0.1</v>
      </c>
      <c r="I41" s="19" t="s">
        <v>138</v>
      </c>
      <c r="J41" s="5" t="s">
        <v>139</v>
      </c>
      <c r="K41" s="19">
        <v>1.7999999999999999E-2</v>
      </c>
      <c r="L41" s="1" t="s">
        <v>0</v>
      </c>
      <c r="M41" s="7">
        <v>0.1</v>
      </c>
      <c r="N41" s="9">
        <f t="shared" si="7"/>
        <v>4.0000000000000036E-3</v>
      </c>
      <c r="O41" s="7">
        <f t="shared" si="8"/>
        <v>0</v>
      </c>
      <c r="P41" s="20">
        <f t="shared" si="9"/>
        <v>0</v>
      </c>
      <c r="Q41" s="19" t="s">
        <v>140</v>
      </c>
      <c r="R41" s="5" t="s">
        <v>141</v>
      </c>
      <c r="S41" s="14">
        <f>VLOOKUP(R41,'[1]CGT Tagging File US - FEB 17'!$F:$H,2,0)/100</f>
        <v>1.2500000000000001E-2</v>
      </c>
      <c r="T41" s="1" t="s">
        <v>0</v>
      </c>
      <c r="U41" s="7">
        <v>40</v>
      </c>
      <c r="V41" s="9">
        <f t="shared" si="10"/>
        <v>5.4999999999999979E-3</v>
      </c>
      <c r="W41" s="7">
        <f t="shared" si="11"/>
        <v>-39.9</v>
      </c>
      <c r="X41" s="18">
        <f t="shared" si="12"/>
        <v>0</v>
      </c>
      <c r="Y41" s="61">
        <f t="shared" si="13"/>
        <v>0</v>
      </c>
    </row>
    <row r="42" spans="1:25" s="56" customFormat="1" x14ac:dyDescent="0.2">
      <c r="A42" s="5" t="s">
        <v>137</v>
      </c>
      <c r="B42" s="69">
        <v>0</v>
      </c>
      <c r="C42" s="70">
        <v>0</v>
      </c>
      <c r="D42" s="19" t="s">
        <v>136</v>
      </c>
      <c r="E42" s="5" t="s">
        <v>137</v>
      </c>
      <c r="F42" s="9">
        <v>2.0499999999999997E-2</v>
      </c>
      <c r="G42" s="1" t="s">
        <v>0</v>
      </c>
      <c r="H42" s="7">
        <v>0.1</v>
      </c>
      <c r="I42" s="19" t="s">
        <v>138</v>
      </c>
      <c r="J42" s="5" t="s">
        <v>139</v>
      </c>
      <c r="K42" s="19">
        <v>1.7999999999999999E-2</v>
      </c>
      <c r="L42" s="1" t="s">
        <v>0</v>
      </c>
      <c r="M42" s="7">
        <v>0.1</v>
      </c>
      <c r="N42" s="9">
        <f t="shared" si="7"/>
        <v>2.4999999999999988E-3</v>
      </c>
      <c r="O42" s="7">
        <f t="shared" si="8"/>
        <v>0</v>
      </c>
      <c r="P42" s="20">
        <f t="shared" si="9"/>
        <v>0</v>
      </c>
      <c r="Q42" s="19" t="s">
        <v>140</v>
      </c>
      <c r="R42" s="5" t="s">
        <v>141</v>
      </c>
      <c r="S42" s="14">
        <f>VLOOKUP(R42,'[1]CGT Tagging File US - FEB 17'!$F:$H,2,0)/100</f>
        <v>1.2500000000000001E-2</v>
      </c>
      <c r="T42" s="1" t="s">
        <v>0</v>
      </c>
      <c r="U42" s="7">
        <v>40</v>
      </c>
      <c r="V42" s="9">
        <f t="shared" si="10"/>
        <v>5.4999999999999979E-3</v>
      </c>
      <c r="W42" s="7">
        <f t="shared" si="11"/>
        <v>-39.9</v>
      </c>
      <c r="X42" s="18">
        <f t="shared" si="12"/>
        <v>0</v>
      </c>
      <c r="Y42" s="61">
        <f t="shared" si="13"/>
        <v>0</v>
      </c>
    </row>
    <row r="43" spans="1:25" x14ac:dyDescent="0.2">
      <c r="B43" s="38">
        <f>SUM(B1:B42)</f>
        <v>0</v>
      </c>
      <c r="C43" s="37">
        <f>SUM(C1:C42)</f>
        <v>0</v>
      </c>
      <c r="P43" s="33">
        <f>SUM(P3:P42)</f>
        <v>0</v>
      </c>
      <c r="Y43" s="33">
        <f>IF(SUM(Y3:Y42)&gt;0,SUM(Y3:Y42),0)</f>
        <v>0</v>
      </c>
    </row>
  </sheetData>
  <mergeCells count="18">
    <mergeCell ref="V1:W1"/>
    <mergeCell ref="F2:H2"/>
    <mergeCell ref="K2:M2"/>
    <mergeCell ref="S2:U2"/>
    <mergeCell ref="F13:H13"/>
    <mergeCell ref="K13:M13"/>
    <mergeCell ref="S13:U13"/>
    <mergeCell ref="V12:W12"/>
    <mergeCell ref="A14:C14"/>
    <mergeCell ref="D1:H1"/>
    <mergeCell ref="I1:M1"/>
    <mergeCell ref="N1:O1"/>
    <mergeCell ref="Q1:U1"/>
    <mergeCell ref="A3:C3"/>
    <mergeCell ref="D12:H12"/>
    <mergeCell ref="I12:M12"/>
    <mergeCell ref="N12:O12"/>
    <mergeCell ref="Q12:U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L3 and Purch LT Savings</vt:lpstr>
      <vt:lpstr>L3 and GSA LT Savings</vt:lpstr>
    </vt:vector>
  </TitlesOfParts>
  <Company>Elavon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MOgle</dc:creator>
  <cp:lastModifiedBy>laura</cp:lastModifiedBy>
  <cp:lastPrinted>2011-09-27T12:46:50Z</cp:lastPrinted>
  <dcterms:created xsi:type="dcterms:W3CDTF">2010-07-28T19:42:30Z</dcterms:created>
  <dcterms:modified xsi:type="dcterms:W3CDTF">2019-05-08T19:36:39Z</dcterms:modified>
</cp:coreProperties>
</file>